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10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<sst xmlns="http://schemas.openxmlformats.org/spreadsheetml/2006/main" count="23" uniqueCount="19">
  <si>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Rok</t>
  </si>
  <si>
    <t>varianta a)</t>
  </si>
  <si>
    <t>10% z uhrazeného nájmu, tj.:</t>
  </si>
  <si>
    <t>výpočet zisku</t>
  </si>
  <si>
    <t>závazek</t>
  </si>
  <si>
    <t>varianta b)</t>
  </si>
  <si>
    <t>10% z neproinvestované částky, tj.:</t>
  </si>
  <si>
    <t>varianta c)</t>
  </si>
  <si>
    <t>jiná varianta ?</t>
  </si>
  <si>
    <t xml:space="preserve">Navrhovaná je varianta c), kde je zisk určen odhadem ve výši:  </t>
  </si>
  <si>
    <t>Za tohoto předpokladu je pak zázavek města ve výši:</t>
  </si>
  <si>
    <t>Podklady pro stanovení výše závazku</t>
  </si>
  <si>
    <t>Příjmy města (nájem)</t>
  </si>
  <si>
    <t>Výdaje města</t>
  </si>
  <si>
    <t>V. Petrovič</t>
  </si>
  <si>
    <t>Závazek města</t>
  </si>
  <si>
    <t>města Nové Město pod Smrkem a Teplárenské novoměstské s. r. o.</t>
  </si>
  <si>
    <t>Výpočet "zisku" Teplárenské novoměstské s. r. o.</t>
  </si>
  <si>
    <t>Stanovení závazku města vůči Teplárenské novoměstské s. r. o.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</si>
</sst>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[$-405]d\.\ mmmm\ yyyy"/>
    <numFmt numFmtId="168" formatCode="[$-405]dddd\ d\.\ mmmm\ yyyy"/>
    <numFmt numFmtId="169" formatCode="#,##0\ &quot;Kč&quot;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166" fontId="39" fillId="0" borderId="10" xfId="0" applyNumberFormat="1" applyFont="1" applyBorder="1" applyAlignment="1">
      <alignment/>
    </xf>
    <xf numFmtId="166" fontId="39" fillId="0" borderId="0" xfId="0" applyNumberFormat="1" applyFont="1" applyAlignment="1">
      <alignment/>
    </xf>
    <xf numFmtId="169" fontId="39" fillId="0" borderId="10" xfId="0" applyNumberFormat="1" applyFont="1" applyBorder="1" applyAlignment="1">
      <alignment/>
    </xf>
    <xf numFmtId="169" fontId="40" fillId="0" borderId="10" xfId="0" applyNumberFormat="1" applyFont="1" applyBorder="1" applyAlignment="1">
      <alignment/>
    </xf>
    <xf numFmtId="169" fontId="39" fillId="0" borderId="0" xfId="0" applyNumberFormat="1" applyFont="1" applyAlignment="1">
      <alignment/>
    </xf>
    <xf numFmtId="0" fontId="40" fillId="0" borderId="10" xfId="0" applyFont="1" applyBorder="1" applyAlignment="1">
      <alignment/>
    </xf>
    <xf numFmtId="169" fontId="0" fillId="0" borderId="10" xfId="0" applyNumberFormat="1" applyBorder="1" applyAlignment="1">
      <alignment/>
    </xf>
    <xf numFmtId="169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/>
    </xf>
    <xf numFmtId="166" fontId="39" fillId="0" borderId="12" xfId="0" applyNumberFormat="1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40" fillId="0" borderId="14" xfId="0" applyFont="1" applyBorder="1" applyAlignment="1">
      <alignment/>
    </xf>
    <xf numFmtId="166" fontId="40" fillId="0" borderId="15" xfId="0" applyNumberFormat="1" applyFont="1" applyBorder="1" applyAlignment="1">
      <alignment/>
    </xf>
    <xf numFmtId="0" fontId="40" fillId="0" borderId="15" xfId="0" applyFont="1" applyBorder="1" applyAlignment="1">
      <alignment/>
    </xf>
    <xf numFmtId="169" fontId="40" fillId="0" borderId="16" xfId="0" applyNumberFormat="1" applyFont="1" applyBorder="1" applyAlignment="1">
      <alignment/>
    </xf>
    <xf numFmtId="0" fontId="40" fillId="0" borderId="17" xfId="0" applyFont="1" applyBorder="1" applyAlignment="1">
      <alignment/>
    </xf>
    <xf numFmtId="166" fontId="40" fillId="0" borderId="18" xfId="0" applyNumberFormat="1" applyFont="1" applyBorder="1" applyAlignment="1">
      <alignment/>
    </xf>
    <xf numFmtId="0" fontId="40" fillId="0" borderId="18" xfId="0" applyFont="1" applyBorder="1" applyAlignment="1">
      <alignment/>
    </xf>
    <xf numFmtId="169" fontId="40" fillId="0" borderId="19" xfId="0" applyNumberFormat="1" applyFont="1" applyBorder="1" applyAlignment="1">
      <alignment/>
    </xf>
    <xf numFmtId="166" fontId="39" fillId="0" borderId="17" xfId="0" applyNumberFormat="1" applyFont="1" applyBorder="1" applyAlignment="1">
      <alignment/>
    </xf>
    <xf numFmtId="169" fontId="39" fillId="0" borderId="18" xfId="0" applyNumberFormat="1" applyFont="1" applyBorder="1" applyAlignment="1">
      <alignment/>
    </xf>
    <xf numFmtId="169" fontId="40" fillId="0" borderId="18" xfId="0" applyNumberFormat="1" applyFont="1" applyBorder="1" applyAlignment="1">
      <alignment/>
    </xf>
    <xf numFmtId="14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left" indent="1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41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6">
      <selection activeCell="A42" sqref="A42"/>
    </sheetView>
  </sheetViews>
  <sheetFormatPr defaultColWidth="9.00390625" defaultRowHeight="14.25"/>
  <cols>
    <col min="1" max="1" width="10.00390625" style="0" customWidth="1"/>
    <col min="2" max="2" width="18.375" style="0" customWidth="1"/>
    <col min="3" max="3" width="19.00390625" style="0" customWidth="1"/>
    <col min="4" max="4" width="18.375" style="0" customWidth="1"/>
  </cols>
  <sheetData>
    <row r="1" spans="1:4" ht="15.75">
      <c r="A1" s="38" t="s">
        <v>11</v>
      </c>
      <c r="B1" s="39"/>
      <c r="C1" s="39"/>
      <c r="D1" s="40"/>
    </row>
    <row r="2" spans="1:4" ht="15.75">
      <c r="A2" s="35" t="s">
        <v>16</v>
      </c>
      <c r="B2" s="36"/>
      <c r="C2" s="36"/>
      <c r="D2" s="37"/>
    </row>
    <row r="3" spans="1:4" ht="15">
      <c r="A3" s="28"/>
      <c r="B3" s="29"/>
      <c r="C3" s="30"/>
      <c r="D3" s="31"/>
    </row>
    <row r="4" spans="1:4" ht="15">
      <c r="A4" s="2" t="s">
        <v>0</v>
      </c>
      <c r="B4" s="2" t="s">
        <v>12</v>
      </c>
      <c r="C4" s="2" t="s">
        <v>13</v>
      </c>
      <c r="D4" s="2" t="s">
        <v>15</v>
      </c>
    </row>
    <row r="5" spans="1:4" ht="15">
      <c r="A5" s="2">
        <v>2001</v>
      </c>
      <c r="B5" s="5">
        <v>1255992</v>
      </c>
      <c r="C5" s="5">
        <v>2167278</v>
      </c>
      <c r="D5" s="5"/>
    </row>
    <row r="6" spans="1:4" ht="15">
      <c r="A6" s="2">
        <v>2002</v>
      </c>
      <c r="B6" s="5">
        <v>1686500</v>
      </c>
      <c r="C6" s="5">
        <v>7274873</v>
      </c>
      <c r="D6" s="5"/>
    </row>
    <row r="7" spans="1:4" ht="15">
      <c r="A7" s="2">
        <v>2003</v>
      </c>
      <c r="B7" s="5">
        <v>1802528</v>
      </c>
      <c r="C7" s="5">
        <v>0</v>
      </c>
      <c r="D7" s="5"/>
    </row>
    <row r="8" spans="1:4" ht="15">
      <c r="A8" s="2">
        <v>2004</v>
      </c>
      <c r="B8" s="5">
        <v>1684800</v>
      </c>
      <c r="C8" s="5">
        <v>584418</v>
      </c>
      <c r="D8" s="5"/>
    </row>
    <row r="9" spans="1:4" ht="15">
      <c r="A9" s="2">
        <v>2005</v>
      </c>
      <c r="B9" s="5">
        <v>1639800</v>
      </c>
      <c r="C9" s="5">
        <v>0</v>
      </c>
      <c r="D9" s="5"/>
    </row>
    <row r="10" spans="1:4" ht="15">
      <c r="A10" s="2">
        <v>2006</v>
      </c>
      <c r="B10" s="5">
        <v>1480400</v>
      </c>
      <c r="C10" s="5">
        <v>0</v>
      </c>
      <c r="D10" s="5"/>
    </row>
    <row r="11" spans="1:4" ht="15">
      <c r="A11" s="2">
        <v>2007</v>
      </c>
      <c r="B11" s="5">
        <v>1536000</v>
      </c>
      <c r="C11" s="5">
        <v>0</v>
      </c>
      <c r="D11" s="5"/>
    </row>
    <row r="12" spans="1:4" ht="15">
      <c r="A12" s="2">
        <v>2008</v>
      </c>
      <c r="B12" s="5">
        <v>1536000</v>
      </c>
      <c r="C12" s="5">
        <v>2286008</v>
      </c>
      <c r="D12" s="5"/>
    </row>
    <row r="13" spans="1:4" ht="15">
      <c r="A13" s="2">
        <v>2009</v>
      </c>
      <c r="B13" s="5">
        <v>1725679</v>
      </c>
      <c r="C13" s="5">
        <v>0</v>
      </c>
      <c r="D13" s="5"/>
    </row>
    <row r="14" spans="1:4" ht="15">
      <c r="A14" s="2">
        <v>2010</v>
      </c>
      <c r="B14" s="5">
        <v>1876800</v>
      </c>
      <c r="C14" s="5">
        <v>0</v>
      </c>
      <c r="D14" s="5"/>
    </row>
    <row r="15" spans="1:4" ht="15">
      <c r="A15" s="2">
        <v>2011</v>
      </c>
      <c r="B15" s="5">
        <v>1876800</v>
      </c>
      <c r="C15" s="5">
        <v>2978</v>
      </c>
      <c r="D15" s="5"/>
    </row>
    <row r="16" spans="1:4" ht="15">
      <c r="A16" s="2">
        <v>2012</v>
      </c>
      <c r="B16" s="5">
        <v>1876800</v>
      </c>
      <c r="C16" s="5">
        <v>0</v>
      </c>
      <c r="D16" s="5"/>
    </row>
    <row r="17" spans="1:4" ht="15">
      <c r="A17" s="2">
        <v>2013</v>
      </c>
      <c r="B17" s="5">
        <v>1892436</v>
      </c>
      <c r="C17" s="5">
        <v>0</v>
      </c>
      <c r="D17" s="5"/>
    </row>
    <row r="18" spans="1:4" ht="15">
      <c r="A18" s="2">
        <v>2014</v>
      </c>
      <c r="B18" s="5">
        <v>1892436</v>
      </c>
      <c r="C18" s="5">
        <v>0</v>
      </c>
      <c r="D18" s="5"/>
    </row>
    <row r="19" spans="1:4" ht="15">
      <c r="A19" s="2">
        <v>2015</v>
      </c>
      <c r="B19" s="5">
        <v>1954151</v>
      </c>
      <c r="C19" s="5">
        <v>254415</v>
      </c>
      <c r="D19" s="5"/>
    </row>
    <row r="20" spans="1:4" ht="15">
      <c r="A20" s="2">
        <v>2016</v>
      </c>
      <c r="B20" s="5">
        <v>1954140</v>
      </c>
      <c r="C20" s="5">
        <v>0</v>
      </c>
      <c r="D20" s="5"/>
    </row>
    <row r="21" spans="1:4" ht="15">
      <c r="A21" s="2">
        <v>2017</v>
      </c>
      <c r="B21" s="5">
        <v>1954140</v>
      </c>
      <c r="C21" s="5">
        <v>0</v>
      </c>
      <c r="D21" s="5"/>
    </row>
    <row r="22" spans="1:4" ht="15">
      <c r="A22" s="2">
        <v>2018</v>
      </c>
      <c r="B22" s="5">
        <v>1954140</v>
      </c>
      <c r="C22" s="5">
        <v>0</v>
      </c>
      <c r="D22" s="5"/>
    </row>
    <row r="23" spans="1:4" ht="15">
      <c r="A23" s="2">
        <v>2019</v>
      </c>
      <c r="B23" s="5">
        <v>1954140</v>
      </c>
      <c r="C23" s="5">
        <v>8978139</v>
      </c>
      <c r="D23" s="5"/>
    </row>
    <row r="24" spans="1:4" ht="15">
      <c r="A24" s="2">
        <v>2020</v>
      </c>
      <c r="B24" s="5">
        <v>1954145</v>
      </c>
      <c r="C24" s="5">
        <v>1553640</v>
      </c>
      <c r="D24" s="5"/>
    </row>
    <row r="25" spans="1:4" ht="15">
      <c r="A25" s="2">
        <v>2021</v>
      </c>
      <c r="B25" s="5">
        <v>1954145</v>
      </c>
      <c r="C25" s="5">
        <v>0</v>
      </c>
      <c r="D25" s="5"/>
    </row>
    <row r="26" spans="1:4" ht="15">
      <c r="A26" s="2">
        <v>2022</v>
      </c>
      <c r="B26" s="5">
        <v>1954145</v>
      </c>
      <c r="C26" s="5">
        <v>1119097</v>
      </c>
      <c r="D26" s="5"/>
    </row>
    <row r="27" spans="1:4" ht="15">
      <c r="A27" s="2">
        <v>2023</v>
      </c>
      <c r="B27" s="5">
        <v>1956000</v>
      </c>
      <c r="C27" s="5">
        <v>0</v>
      </c>
      <c r="D27" s="5"/>
    </row>
    <row r="28" spans="1:4" ht="15">
      <c r="A28" s="2"/>
      <c r="B28" s="6">
        <f>SUM(B5:B27)</f>
        <v>41352117</v>
      </c>
      <c r="C28" s="6">
        <f>SUM(C5:C27)</f>
        <v>24220846</v>
      </c>
      <c r="D28" s="6">
        <f>B28-C28</f>
        <v>17131271</v>
      </c>
    </row>
    <row r="29" spans="1:4" ht="15">
      <c r="A29" s="1"/>
      <c r="B29" s="7"/>
      <c r="C29" s="7"/>
      <c r="D29" s="7"/>
    </row>
    <row r="30" spans="1:4" ht="15">
      <c r="A30" s="1"/>
      <c r="B30" s="7"/>
      <c r="C30" s="7"/>
      <c r="D30" s="7"/>
    </row>
    <row r="31" spans="1:4" ht="15.75">
      <c r="A31" s="32" t="s">
        <v>17</v>
      </c>
      <c r="B31" s="33"/>
      <c r="C31" s="33"/>
      <c r="D31" s="34"/>
    </row>
    <row r="32" spans="1:4" ht="15">
      <c r="A32" s="8" t="s">
        <v>1</v>
      </c>
      <c r="B32" s="9"/>
      <c r="C32" s="10" t="s">
        <v>3</v>
      </c>
      <c r="D32" s="10" t="s">
        <v>4</v>
      </c>
    </row>
    <row r="33" spans="1:4" ht="15">
      <c r="A33" s="3" t="s">
        <v>2</v>
      </c>
      <c r="B33" s="5"/>
      <c r="C33" s="5">
        <f>B28*0.1</f>
        <v>4135211.7</v>
      </c>
      <c r="D33" s="6">
        <f>D28-C33</f>
        <v>12996059.3</v>
      </c>
    </row>
    <row r="34" spans="1:4" ht="15">
      <c r="A34" s="11"/>
      <c r="B34" s="12"/>
      <c r="C34" s="13"/>
      <c r="D34" s="14"/>
    </row>
    <row r="35" spans="1:4" ht="15">
      <c r="A35" s="8" t="s">
        <v>5</v>
      </c>
      <c r="B35" s="9"/>
      <c r="C35" s="10" t="s">
        <v>3</v>
      </c>
      <c r="D35" s="10" t="s">
        <v>4</v>
      </c>
    </row>
    <row r="36" spans="1:4" ht="15">
      <c r="A36" s="3" t="s">
        <v>6</v>
      </c>
      <c r="B36" s="5"/>
      <c r="C36" s="5">
        <f>D28*0.1</f>
        <v>1713127.1</v>
      </c>
      <c r="D36" s="6">
        <f>D28-C36</f>
        <v>15418143.9</v>
      </c>
    </row>
    <row r="37" spans="1:4" ht="15">
      <c r="A37" s="11"/>
      <c r="B37" s="12"/>
      <c r="C37" s="13"/>
      <c r="D37" s="14"/>
    </row>
    <row r="38" spans="1:4" ht="15">
      <c r="A38" s="8" t="s">
        <v>7</v>
      </c>
      <c r="B38" s="9"/>
      <c r="C38" s="10" t="s">
        <v>3</v>
      </c>
      <c r="D38" s="10" t="s">
        <v>4</v>
      </c>
    </row>
    <row r="39" spans="1:4" ht="15">
      <c r="A39" s="3" t="s">
        <v>8</v>
      </c>
      <c r="B39" s="5"/>
      <c r="C39" s="6">
        <f>D28-D39</f>
        <v>2131271</v>
      </c>
      <c r="D39" s="6">
        <v>15000000</v>
      </c>
    </row>
    <row r="40" spans="1:4" ht="15">
      <c r="A40" s="23"/>
      <c r="B40" s="24"/>
      <c r="C40" s="25"/>
      <c r="D40" s="22"/>
    </row>
    <row r="41" spans="1:4" ht="15.75">
      <c r="A41" s="32" t="s">
        <v>18</v>
      </c>
      <c r="B41" s="41"/>
      <c r="C41" s="41"/>
      <c r="D41" s="42"/>
    </row>
    <row r="42" spans="1:4" ht="15">
      <c r="A42" s="19" t="s">
        <v>9</v>
      </c>
      <c r="B42" s="20"/>
      <c r="C42" s="21"/>
      <c r="D42" s="22">
        <f>C39</f>
        <v>2131271</v>
      </c>
    </row>
    <row r="43" spans="1:4" ht="15">
      <c r="A43" s="15" t="s">
        <v>10</v>
      </c>
      <c r="B43" s="16"/>
      <c r="C43" s="17"/>
      <c r="D43" s="18">
        <f>D28-D42</f>
        <v>15000000</v>
      </c>
    </row>
    <row r="44" spans="1:4" ht="15">
      <c r="A44" s="1"/>
      <c r="B44" s="4"/>
      <c r="C44" s="1"/>
      <c r="D44" s="1"/>
    </row>
    <row r="46" spans="1:2" ht="15">
      <c r="A46" s="26">
        <v>45098</v>
      </c>
      <c r="B46" s="27" t="s">
        <v>14</v>
      </c>
    </row>
  </sheetData>
  <sheetProtection/>
  <mergeCells count="4">
    <mergeCell ref="A31:D31"/>
    <mergeCell ref="A2:D2"/>
    <mergeCell ref="A1:D1"/>
    <mergeCell ref="A41:D41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Nové Město pod Smrkem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Holcová</dc:creator>
  <cp:keywords/>
  <dc:description/>
  <cp:lastModifiedBy>Petrovic</cp:lastModifiedBy>
  <cp:lastPrinted>2023-06-21T12:32:21Z</cp:lastPrinted>
  <dcterms:created xsi:type="dcterms:W3CDTF">2023-06-20T08:31:08Z</dcterms:created>
  <dcterms:modified xsi:type="dcterms:W3CDTF">2023-06-21T12:32:50Z</dcterms:modified>
  <cp:category/>
  <cp:version/>
  <cp:contentType/>
  <cp:contentStatus/>
</cp:coreProperties>
</file>