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RS\Veselíčko\Documents\"/>
    </mc:Choice>
  </mc:AlternateContent>
  <bookViews>
    <workbookView xWindow="0" yWindow="0" windowWidth="21570" windowHeight="8160"/>
  </bookViews>
  <sheets>
    <sheet name="List1" sheetId="1" r:id="rId1"/>
  </sheets>
  <definedNames>
    <definedName name="_xlnm.Print_Area" localSheetId="0">List1!$A$1:$I$76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1" l="1"/>
  <c r="E11" i="1" l="1"/>
  <c r="G11" i="1" l="1"/>
  <c r="F26" i="1" l="1"/>
  <c r="F11" i="1"/>
  <c r="E76" i="1" l="1"/>
  <c r="E26" i="1"/>
  <c r="E27" i="1" l="1"/>
  <c r="F76" i="1"/>
  <c r="G26" i="1"/>
  <c r="G27" i="1" s="1"/>
  <c r="F27" i="1" l="1"/>
</calcChain>
</file>

<file path=xl/sharedStrings.xml><?xml version="1.0" encoding="utf-8"?>
<sst xmlns="http://schemas.openxmlformats.org/spreadsheetml/2006/main" count="115" uniqueCount="109">
  <si>
    <t>PŘÍJMY</t>
  </si>
  <si>
    <t>Daně z příjmů fyz. a pr. osob</t>
  </si>
  <si>
    <t>DPH</t>
  </si>
  <si>
    <t>Daň z nemovitosti</t>
  </si>
  <si>
    <t>Poplatky</t>
  </si>
  <si>
    <t>Neinv. transfery Olokraj (volby)</t>
  </si>
  <si>
    <t>Neinv. transfery Olokraj</t>
  </si>
  <si>
    <t>Neinv. přijaté tr. od krajů</t>
  </si>
  <si>
    <t>Daňové příjmy</t>
  </si>
  <si>
    <t>Odvádění a čištění odp. vod</t>
  </si>
  <si>
    <t>pitná voda (dividendy)</t>
  </si>
  <si>
    <t>Knihovna</t>
  </si>
  <si>
    <t>Záležitosti kultury</t>
  </si>
  <si>
    <t>Bytové hospodářství</t>
  </si>
  <si>
    <t>Nebytové hospodářství</t>
  </si>
  <si>
    <t>Pohřebnictví</t>
  </si>
  <si>
    <t>Komunální odpad</t>
  </si>
  <si>
    <t>Péče o veřejnou zeleň</t>
  </si>
  <si>
    <t>Činnost místní správy</t>
  </si>
  <si>
    <t>příjmy z úroků</t>
  </si>
  <si>
    <t>Zapojení zůstatku</t>
  </si>
  <si>
    <t>Nedaňové příjmy</t>
  </si>
  <si>
    <t>Příjmy celkem</t>
  </si>
  <si>
    <t>VÝDAJE</t>
  </si>
  <si>
    <t>Silnice</t>
  </si>
  <si>
    <t>Ostatní záležitosti pozemních komunikací</t>
  </si>
  <si>
    <t>Dopravní obslužnost</t>
  </si>
  <si>
    <t xml:space="preserve">Odvádění a čištění vod </t>
  </si>
  <si>
    <t>Odvádění a čištění vod - investice</t>
  </si>
  <si>
    <t>Veselíčské novinky + publikace</t>
  </si>
  <si>
    <t>Zachování a obnova kulturních památek</t>
  </si>
  <si>
    <t>Ostatní záležitosti péče o kulturní dědictví</t>
  </si>
  <si>
    <t>Ostatní záležitosti kultury (komise)</t>
  </si>
  <si>
    <t>Rozhlas</t>
  </si>
  <si>
    <t>Veřejné osvětlení</t>
  </si>
  <si>
    <t>Hřbitov</t>
  </si>
  <si>
    <t>Územní rozvoj</t>
  </si>
  <si>
    <t>Nebezpečný odpad</t>
  </si>
  <si>
    <t>TKO</t>
  </si>
  <si>
    <t>Péče o vzhled obce</t>
  </si>
  <si>
    <t>Sociální věci</t>
  </si>
  <si>
    <t>Zásahová jednotka SDH</t>
  </si>
  <si>
    <t>Zastupitelstvo obce</t>
  </si>
  <si>
    <t>Sociální fond  (příspěvky zam. -stravné)</t>
  </si>
  <si>
    <t>Podpora spolků</t>
  </si>
  <si>
    <t>Akce obce</t>
  </si>
  <si>
    <t>Služby peněžních ústavů</t>
  </si>
  <si>
    <t>Ostatní platby</t>
  </si>
  <si>
    <t>Vratky z minulých let (volby)</t>
  </si>
  <si>
    <t>Výdaje celkem</t>
  </si>
  <si>
    <t>MŠ ostatní</t>
  </si>
  <si>
    <t>Ostatní nakládání s odpady</t>
  </si>
  <si>
    <t>Transfery z ÚP + soc. dotace</t>
  </si>
  <si>
    <t>Fond oprav kanalizace</t>
  </si>
  <si>
    <t>Péče o vzhled obce - investice</t>
  </si>
  <si>
    <t>schválený rozp. 2019</t>
  </si>
  <si>
    <t>předp. plnění 2019</t>
  </si>
  <si>
    <t>příjmy z vypořádání z minulých let</t>
  </si>
  <si>
    <t>předp. čer. 2019</t>
  </si>
  <si>
    <t>Sportovní zařízení ve vlastnictví obce</t>
  </si>
  <si>
    <t>?</t>
  </si>
  <si>
    <t>Záležitosi kultury - ostatní</t>
  </si>
  <si>
    <t>POZNÁMKA</t>
  </si>
  <si>
    <t>dílčí oprava "hřbitovky"</t>
  </si>
  <si>
    <t>patníky světel, nová světla ZV</t>
  </si>
  <si>
    <t>kofinanc PROTO 3</t>
  </si>
  <si>
    <t>nová hřiště u ObÚ a u KDT</t>
  </si>
  <si>
    <t>dle KIDSOK</t>
  </si>
  <si>
    <t>VL, VH, MZ</t>
  </si>
  <si>
    <t>Muzeum</t>
  </si>
  <si>
    <t>Kulturní dům</t>
  </si>
  <si>
    <t>Vodovod Západní Veselíčko</t>
  </si>
  <si>
    <t>Mateřská škola</t>
  </si>
  <si>
    <t>Školní kuchyň</t>
  </si>
  <si>
    <t>projekt VZV (PD, pokud nebude v roce 2019)</t>
  </si>
  <si>
    <t>kofinanc PPOOV (upřesnit dle ŽOD)</t>
  </si>
  <si>
    <t>2. etapa SCV /bude asi víc/</t>
  </si>
  <si>
    <t>kofinanc BD7 (+4) /bude asi méně/</t>
  </si>
  <si>
    <t>studie nového areálu Pastvisko</t>
  </si>
  <si>
    <t>žádost VP u minimarketu, min. kultivace</t>
  </si>
  <si>
    <t>měly by být úspory z provozu</t>
  </si>
  <si>
    <t>Veřejné osvětlení opravy</t>
  </si>
  <si>
    <t>Činnost místní správy studie</t>
  </si>
  <si>
    <t>Volby do Evropského parlamentu</t>
  </si>
  <si>
    <t>Obnova garáží</t>
  </si>
  <si>
    <t>Kronika</t>
  </si>
  <si>
    <t>Bude příjmem SOV p.o.</t>
  </si>
  <si>
    <t>Bude nákladem SOV p.o.</t>
  </si>
  <si>
    <t>SOV p.o. (snížení 3475 o 500.000)</t>
  </si>
  <si>
    <t>SOV p.o. (realizace zvýšení stočného)</t>
  </si>
  <si>
    <t>SOV p.o. (kompostárna, kanalizace)</t>
  </si>
  <si>
    <t>Fond oprav  kanalizace - SOV p.o.</t>
  </si>
  <si>
    <t>viz SOV p.o. (3722)</t>
  </si>
  <si>
    <r>
      <t xml:space="preserve">NÁVRH ROZPOČTU OBCE VESELÍČKO NA ROK </t>
    </r>
    <r>
      <rPr>
        <b/>
        <sz val="16"/>
        <color rgb="FFFF0000"/>
        <rFont val="Calibri"/>
        <family val="2"/>
        <charset val="238"/>
        <scheme val="minor"/>
      </rPr>
      <t>2020</t>
    </r>
  </si>
  <si>
    <r>
      <t xml:space="preserve">návrh rozp. na rok </t>
    </r>
    <r>
      <rPr>
        <sz val="8"/>
        <color rgb="FFFF0000"/>
        <rFont val="Calibri"/>
        <family val="2"/>
        <charset val="238"/>
        <scheme val="minor"/>
      </rPr>
      <t>2020</t>
    </r>
  </si>
  <si>
    <t>kofinanc KaTup (+ žádost na OK k dofinancování)</t>
  </si>
  <si>
    <t>Zdroj, dotace</t>
  </si>
  <si>
    <t>MZe</t>
  </si>
  <si>
    <t>pokud bude zdroj na zvoničku</t>
  </si>
  <si>
    <t>nová sekačka + leasing</t>
  </si>
  <si>
    <t>restaurátorský záměr - znak do zámeckého dvora</t>
  </si>
  <si>
    <t>OPŽP</t>
  </si>
  <si>
    <t>MF</t>
  </si>
  <si>
    <t>MMR_DT3</t>
  </si>
  <si>
    <t>OK + MMR_DT3_max 3 mil.</t>
  </si>
  <si>
    <t>OK_PPK, PSO_PRA</t>
  </si>
  <si>
    <t>POV OK 2020_max 500 tis.</t>
  </si>
  <si>
    <t xml:space="preserve">Krizová opatření </t>
  </si>
  <si>
    <t>dle zákona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</si>
</sst>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[$-405]General"/>
  </numFmts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i/>
      <sz val="8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165" fontId="2" fillId="0" borderId="0" applyBorder="0" applyProtection="0"/>
  </cellStyleXfs>
  <cellXfs count="45">
    <xf numFmtId="0" fontId="0" fillId="0" borderId="0" xfId="0"/>
    <xf numFmtId="0" fontId="1" fillId="0" borderId="0" xfId="0" applyFont="1"/>
    <xf numFmtId="0" fontId="3" fillId="2" borderId="0" xfId="0" applyFont="1" applyFill="1"/>
    <xf numFmtId="0" fontId="4" fillId="2" borderId="0" xfId="0" applyFont="1" applyFill="1"/>
    <xf numFmtId="164" fontId="3" fillId="2" borderId="0" xfId="0" applyNumberFormat="1" applyFont="1" applyFill="1"/>
    <xf numFmtId="44" fontId="3" fillId="2" borderId="0" xfId="0" applyNumberFormat="1" applyFont="1" applyFill="1"/>
    <xf numFmtId="0" fontId="3" fillId="0" borderId="0" xfId="0" applyFont="1"/>
    <xf numFmtId="0" fontId="5" fillId="0" borderId="1" xfId="0" applyFont="1" applyBorder="1"/>
    <xf numFmtId="165" fontId="5" fillId="0" borderId="1" xfId="1" applyFont="1" applyFill="1" applyBorder="1" applyAlignment="1"/>
    <xf numFmtId="44" fontId="5" fillId="0" borderId="1" xfId="0" applyNumberFormat="1" applyFont="1" applyBorder="1" applyAlignment="1">
      <alignment horizontal="left"/>
    </xf>
    <xf numFmtId="164" fontId="5" fillId="0" borderId="1" xfId="0" applyNumberFormat="1" applyFont="1" applyBorder="1"/>
    <xf numFmtId="44" fontId="5" fillId="0" borderId="2" xfId="0" applyNumberFormat="1" applyFont="1" applyBorder="1" applyAlignment="1">
      <alignment horizontal="left"/>
    </xf>
    <xf numFmtId="44" fontId="5" fillId="0" borderId="1" xfId="0" applyNumberFormat="1" applyFont="1" applyBorder="1"/>
    <xf numFmtId="44" fontId="5" fillId="0" borderId="2" xfId="0" applyNumberFormat="1" applyFont="1" applyBorder="1"/>
    <xf numFmtId="0" fontId="5" fillId="3" borderId="1" xfId="0" applyFont="1" applyFill="1" applyBorder="1"/>
    <xf numFmtId="164" fontId="5" fillId="3" borderId="1" xfId="0" applyNumberFormat="1" applyFont="1" applyFill="1" applyBorder="1"/>
    <xf numFmtId="164" fontId="5" fillId="3" borderId="2" xfId="0" applyNumberFormat="1" applyFont="1" applyFill="1" applyBorder="1"/>
    <xf numFmtId="0" fontId="5" fillId="4" borderId="1" xfId="0" applyFont="1" applyFill="1" applyBorder="1"/>
    <xf numFmtId="0" fontId="6" fillId="5" borderId="1" xfId="0" applyFont="1" applyFill="1" applyBorder="1"/>
    <xf numFmtId="0" fontId="5" fillId="5" borderId="1" xfId="0" applyFont="1" applyFill="1" applyBorder="1"/>
    <xf numFmtId="164" fontId="6" fillId="5" borderId="1" xfId="0" applyNumberFormat="1" applyFont="1" applyFill="1" applyBorder="1"/>
    <xf numFmtId="164" fontId="5" fillId="5" borderId="1" xfId="0" applyNumberFormat="1" applyFont="1" applyFill="1" applyBorder="1"/>
    <xf numFmtId="164" fontId="6" fillId="5" borderId="2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44" fontId="5" fillId="2" borderId="1" xfId="0" applyNumberFormat="1" applyFont="1" applyFill="1" applyBorder="1"/>
    <xf numFmtId="0" fontId="5" fillId="2" borderId="0" xfId="0" applyFont="1" applyFill="1"/>
    <xf numFmtId="44" fontId="5" fillId="2" borderId="2" xfId="0" applyNumberFormat="1" applyFont="1" applyFill="1" applyBorder="1"/>
    <xf numFmtId="164" fontId="5" fillId="4" borderId="1" xfId="1" applyNumberFormat="1" applyFont="1" applyFill="1" applyBorder="1" applyAlignment="1"/>
    <xf numFmtId="164" fontId="5" fillId="0" borderId="1" xfId="1" applyNumberFormat="1" applyFont="1" applyFill="1" applyBorder="1" applyAlignment="1"/>
    <xf numFmtId="44" fontId="6" fillId="5" borderId="1" xfId="0" applyNumberFormat="1" applyFont="1" applyFill="1" applyBorder="1"/>
    <xf numFmtId="44" fontId="6" fillId="5" borderId="2" xfId="0" applyNumberFormat="1" applyFont="1" applyFill="1" applyBorder="1"/>
    <xf numFmtId="0" fontId="7" fillId="0" borderId="0" xfId="0" applyFont="1"/>
    <xf numFmtId="165" fontId="7" fillId="0" borderId="1" xfId="1" applyFont="1" applyFill="1" applyBorder="1" applyAlignment="1"/>
    <xf numFmtId="44" fontId="5" fillId="4" borderId="2" xfId="0" applyNumberFormat="1" applyFont="1" applyFill="1" applyBorder="1"/>
    <xf numFmtId="165" fontId="5" fillId="4" borderId="1" xfId="1" applyFont="1" applyFill="1" applyBorder="1" applyAlignment="1"/>
    <xf numFmtId="0" fontId="5" fillId="0" borderId="0" xfId="0" applyFont="1"/>
    <xf numFmtId="44" fontId="5" fillId="0" borderId="2" xfId="0" applyNumberFormat="1" applyFont="1" applyFill="1" applyBorder="1"/>
    <xf numFmtId="0" fontId="5" fillId="0" borderId="0" xfId="0" applyFont="1" applyFill="1"/>
    <xf numFmtId="0" fontId="7" fillId="0" borderId="0" xfId="0" applyFont="1" applyFill="1"/>
    <xf numFmtId="0" fontId="8" fillId="0" borderId="0" xfId="0" applyFont="1"/>
    <xf numFmtId="164" fontId="8" fillId="0" borderId="0" xfId="0" applyNumberFormat="1" applyFont="1"/>
    <xf numFmtId="0" fontId="10" fillId="0" borderId="0" xfId="0" applyFont="1"/>
    <xf numFmtId="0" fontId="11" fillId="0" borderId="0" xfId="0" applyFont="1"/>
    <xf numFmtId="0" fontId="3" fillId="0" borderId="3" xfId="0" applyFont="1" applyBorder="1"/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view="pageBreakPreview" zoomScale="140" zoomScaleNormal="140" zoomScaleSheetLayoutView="140" workbookViewId="0">
      <selection activeCell="G64" sqref="G64"/>
    </sheetView>
  </sheetViews>
  <sheetFormatPr defaultRowHeight="15" x14ac:dyDescent="0.25"/>
  <cols>
    <col min="1" max="1" width="6.85546875" customWidth="1"/>
    <col min="2" max="2" width="6.5703125" customWidth="1"/>
    <col min="3" max="3" width="5" bestFit="1" customWidth="1"/>
    <col min="4" max="4" width="29.85546875" bestFit="1" customWidth="1"/>
    <col min="5" max="5" width="15.140625" bestFit="1" customWidth="1"/>
    <col min="6" max="6" width="13.5703125" customWidth="1"/>
    <col min="7" max="7" width="17.7109375" bestFit="1" customWidth="1"/>
    <col min="8" max="8" width="31.28515625" customWidth="1"/>
    <col min="9" max="9" width="18" customWidth="1"/>
  </cols>
  <sheetData>
    <row r="1" spans="1:9" ht="21" x14ac:dyDescent="0.35">
      <c r="A1" s="1" t="s">
        <v>93</v>
      </c>
      <c r="B1" s="40"/>
      <c r="C1" s="40"/>
      <c r="D1" s="40"/>
      <c r="E1" s="41"/>
    </row>
    <row r="2" spans="1:9" s="6" customFormat="1" ht="11.25" x14ac:dyDescent="0.2">
      <c r="A2" s="2"/>
      <c r="B2" s="2"/>
      <c r="C2" s="2"/>
      <c r="D2" s="3" t="s">
        <v>0</v>
      </c>
      <c r="E2" s="4" t="s">
        <v>55</v>
      </c>
      <c r="F2" s="2" t="s">
        <v>56</v>
      </c>
      <c r="G2" s="5" t="s">
        <v>94</v>
      </c>
      <c r="H2" s="36" t="s">
        <v>62</v>
      </c>
      <c r="I2" s="43" t="s">
        <v>96</v>
      </c>
    </row>
    <row r="3" spans="1:9" s="6" customFormat="1" ht="11.25" x14ac:dyDescent="0.2">
      <c r="A3" s="7"/>
      <c r="B3" s="7">
        <v>11</v>
      </c>
      <c r="C3" s="7"/>
      <c r="D3" s="8" t="s">
        <v>1</v>
      </c>
      <c r="E3" s="9">
        <v>6000000</v>
      </c>
      <c r="F3" s="10">
        <v>6061000</v>
      </c>
      <c r="G3" s="11">
        <v>6200000</v>
      </c>
      <c r="I3" s="43"/>
    </row>
    <row r="4" spans="1:9" s="6" customFormat="1" ht="11.25" x14ac:dyDescent="0.2">
      <c r="A4" s="7"/>
      <c r="B4" s="7">
        <v>12</v>
      </c>
      <c r="C4" s="7"/>
      <c r="D4" s="7" t="s">
        <v>2</v>
      </c>
      <c r="E4" s="12">
        <v>6130000</v>
      </c>
      <c r="F4" s="10">
        <v>5960000</v>
      </c>
      <c r="G4" s="13">
        <v>6200000</v>
      </c>
      <c r="I4" s="43"/>
    </row>
    <row r="5" spans="1:9" s="6" customFormat="1" ht="11.25" x14ac:dyDescent="0.2">
      <c r="A5" s="7"/>
      <c r="B5" s="7">
        <v>15</v>
      </c>
      <c r="C5" s="7"/>
      <c r="D5" s="7" t="s">
        <v>3</v>
      </c>
      <c r="E5" s="12">
        <v>750000</v>
      </c>
      <c r="F5" s="10">
        <v>750000</v>
      </c>
      <c r="G5" s="13">
        <v>750000</v>
      </c>
      <c r="I5" s="43"/>
    </row>
    <row r="6" spans="1:9" s="6" customFormat="1" ht="11.25" x14ac:dyDescent="0.2">
      <c r="A6" s="7"/>
      <c r="B6" s="7">
        <v>13</v>
      </c>
      <c r="C6" s="7"/>
      <c r="D6" s="7" t="s">
        <v>4</v>
      </c>
      <c r="E6" s="12">
        <v>570000</v>
      </c>
      <c r="F6" s="10">
        <v>585000</v>
      </c>
      <c r="G6" s="13">
        <v>600000</v>
      </c>
      <c r="I6" s="43"/>
    </row>
    <row r="7" spans="1:9" s="6" customFormat="1" ht="11.25" x14ac:dyDescent="0.2">
      <c r="A7" s="7"/>
      <c r="B7" s="7"/>
      <c r="C7" s="7">
        <v>4111</v>
      </c>
      <c r="D7" s="7" t="s">
        <v>5</v>
      </c>
      <c r="E7" s="12">
        <v>0</v>
      </c>
      <c r="F7" s="10">
        <v>29000</v>
      </c>
      <c r="G7" s="13">
        <v>0</v>
      </c>
      <c r="I7" s="43"/>
    </row>
    <row r="8" spans="1:9" s="6" customFormat="1" ht="11.25" x14ac:dyDescent="0.2">
      <c r="A8" s="7"/>
      <c r="B8" s="7"/>
      <c r="C8" s="7">
        <v>4112</v>
      </c>
      <c r="D8" s="7" t="s">
        <v>6</v>
      </c>
      <c r="E8" s="12">
        <v>0</v>
      </c>
      <c r="F8" s="10">
        <v>193700</v>
      </c>
      <c r="G8" s="13">
        <v>0</v>
      </c>
      <c r="I8" s="43"/>
    </row>
    <row r="9" spans="1:9" s="6" customFormat="1" ht="11.25" x14ac:dyDescent="0.2">
      <c r="A9" s="7"/>
      <c r="B9" s="7"/>
      <c r="C9" s="7">
        <v>4116</v>
      </c>
      <c r="D9" s="7" t="s">
        <v>52</v>
      </c>
      <c r="E9" s="12">
        <v>500000</v>
      </c>
      <c r="F9" s="10">
        <v>1900000</v>
      </c>
      <c r="G9" s="13">
        <v>500000</v>
      </c>
      <c r="I9" s="43"/>
    </row>
    <row r="10" spans="1:9" s="6" customFormat="1" ht="11.25" x14ac:dyDescent="0.2">
      <c r="A10" s="7"/>
      <c r="B10" s="7"/>
      <c r="C10" s="7">
        <v>4122</v>
      </c>
      <c r="D10" s="7" t="s">
        <v>7</v>
      </c>
      <c r="E10" s="12">
        <v>0</v>
      </c>
      <c r="F10" s="10">
        <v>240000</v>
      </c>
      <c r="G10" s="13">
        <v>0</v>
      </c>
      <c r="I10" s="43"/>
    </row>
    <row r="11" spans="1:9" s="6" customFormat="1" ht="11.25" x14ac:dyDescent="0.2">
      <c r="A11" s="7"/>
      <c r="B11" s="7"/>
      <c r="C11" s="7"/>
      <c r="D11" s="14" t="s">
        <v>8</v>
      </c>
      <c r="E11" s="15">
        <f>SUM(E3:E10)</f>
        <v>13950000</v>
      </c>
      <c r="F11" s="15">
        <f>SUM(F3:F10)</f>
        <v>15718700</v>
      </c>
      <c r="G11" s="16">
        <f>SUM(G3:G10)</f>
        <v>14250000</v>
      </c>
      <c r="I11" s="43"/>
    </row>
    <row r="12" spans="1:9" s="6" customFormat="1" ht="11.25" x14ac:dyDescent="0.2">
      <c r="A12" s="7">
        <v>2321</v>
      </c>
      <c r="B12" s="7"/>
      <c r="C12" s="7"/>
      <c r="D12" s="7" t="s">
        <v>9</v>
      </c>
      <c r="E12" s="12">
        <v>400000</v>
      </c>
      <c r="F12" s="10">
        <v>400000</v>
      </c>
      <c r="G12" s="34">
        <v>0</v>
      </c>
      <c r="H12" s="32" t="s">
        <v>86</v>
      </c>
      <c r="I12" s="43"/>
    </row>
    <row r="13" spans="1:9" s="6" customFormat="1" ht="11.25" x14ac:dyDescent="0.2">
      <c r="A13" s="7">
        <v>2310</v>
      </c>
      <c r="B13" s="7"/>
      <c r="C13" s="7"/>
      <c r="D13" s="7" t="s">
        <v>10</v>
      </c>
      <c r="E13" s="12">
        <v>30000</v>
      </c>
      <c r="F13" s="10">
        <v>27740</v>
      </c>
      <c r="G13" s="13">
        <v>30000</v>
      </c>
      <c r="I13" s="43"/>
    </row>
    <row r="14" spans="1:9" s="6" customFormat="1" ht="11.25" x14ac:dyDescent="0.2">
      <c r="A14" s="7">
        <v>3314</v>
      </c>
      <c r="B14" s="7"/>
      <c r="C14" s="7"/>
      <c r="D14" s="7" t="s">
        <v>11</v>
      </c>
      <c r="E14" s="12">
        <v>1000</v>
      </c>
      <c r="F14" s="10">
        <v>1000</v>
      </c>
      <c r="G14" s="13">
        <v>1000</v>
      </c>
      <c r="I14" s="43"/>
    </row>
    <row r="15" spans="1:9" s="6" customFormat="1" ht="11.25" x14ac:dyDescent="0.2">
      <c r="A15" s="7">
        <v>3319</v>
      </c>
      <c r="B15" s="7"/>
      <c r="C15" s="7"/>
      <c r="D15" s="7" t="s">
        <v>12</v>
      </c>
      <c r="E15" s="12">
        <v>5000</v>
      </c>
      <c r="F15" s="10">
        <v>5000</v>
      </c>
      <c r="G15" s="13">
        <v>5000</v>
      </c>
      <c r="I15" s="43"/>
    </row>
    <row r="16" spans="1:9" s="6" customFormat="1" ht="11.25" x14ac:dyDescent="0.2">
      <c r="A16" s="7">
        <v>3612</v>
      </c>
      <c r="B16" s="7"/>
      <c r="C16" s="7"/>
      <c r="D16" s="7" t="s">
        <v>13</v>
      </c>
      <c r="E16" s="12">
        <v>225000</v>
      </c>
      <c r="F16" s="10">
        <v>225000</v>
      </c>
      <c r="G16" s="13">
        <v>225000</v>
      </c>
      <c r="I16" s="43"/>
    </row>
    <row r="17" spans="1:9" s="6" customFormat="1" ht="11.25" x14ac:dyDescent="0.2">
      <c r="A17" s="7">
        <v>3613</v>
      </c>
      <c r="B17" s="7"/>
      <c r="C17" s="7"/>
      <c r="D17" s="7" t="s">
        <v>14</v>
      </c>
      <c r="E17" s="12">
        <v>68000</v>
      </c>
      <c r="F17" s="10">
        <v>50000</v>
      </c>
      <c r="G17" s="13">
        <v>68000</v>
      </c>
      <c r="I17" s="43"/>
    </row>
    <row r="18" spans="1:9" s="6" customFormat="1" ht="11.25" x14ac:dyDescent="0.2">
      <c r="A18" s="7">
        <v>3632</v>
      </c>
      <c r="B18" s="7"/>
      <c r="C18" s="7"/>
      <c r="D18" s="7" t="s">
        <v>15</v>
      </c>
      <c r="E18" s="12">
        <v>5000</v>
      </c>
      <c r="F18" s="10">
        <v>1000</v>
      </c>
      <c r="G18" s="13">
        <v>5000</v>
      </c>
      <c r="I18" s="43"/>
    </row>
    <row r="19" spans="1:9" s="6" customFormat="1" ht="11.25" x14ac:dyDescent="0.2">
      <c r="A19" s="7">
        <v>3636</v>
      </c>
      <c r="B19" s="7"/>
      <c r="C19" s="7"/>
      <c r="D19" s="7" t="s">
        <v>36</v>
      </c>
      <c r="E19" s="12">
        <v>0</v>
      </c>
      <c r="F19" s="10">
        <v>19550</v>
      </c>
      <c r="G19" s="13"/>
      <c r="I19" s="43"/>
    </row>
    <row r="20" spans="1:9" s="6" customFormat="1" ht="11.25" x14ac:dyDescent="0.2">
      <c r="A20" s="7">
        <v>3722</v>
      </c>
      <c r="B20" s="7"/>
      <c r="C20" s="7"/>
      <c r="D20" s="7" t="s">
        <v>16</v>
      </c>
      <c r="E20" s="12">
        <v>300000</v>
      </c>
      <c r="F20" s="10">
        <v>220000</v>
      </c>
      <c r="G20" s="13">
        <v>300000</v>
      </c>
      <c r="I20" s="43"/>
    </row>
    <row r="21" spans="1:9" s="6" customFormat="1" ht="11.25" x14ac:dyDescent="0.2">
      <c r="A21" s="7">
        <v>3745</v>
      </c>
      <c r="B21" s="7"/>
      <c r="C21" s="7"/>
      <c r="D21" s="7" t="s">
        <v>17</v>
      </c>
      <c r="E21" s="12">
        <v>0</v>
      </c>
      <c r="F21" s="10">
        <v>50000</v>
      </c>
      <c r="G21" s="13">
        <v>0</v>
      </c>
      <c r="I21" s="43"/>
    </row>
    <row r="22" spans="1:9" s="6" customFormat="1" ht="11.25" x14ac:dyDescent="0.2">
      <c r="A22" s="7">
        <v>6171</v>
      </c>
      <c r="B22" s="7"/>
      <c r="C22" s="7"/>
      <c r="D22" s="7" t="s">
        <v>18</v>
      </c>
      <c r="E22" s="12">
        <v>50000</v>
      </c>
      <c r="F22" s="10">
        <v>300000</v>
      </c>
      <c r="G22" s="13">
        <v>50000</v>
      </c>
      <c r="I22" s="43"/>
    </row>
    <row r="23" spans="1:9" s="6" customFormat="1" ht="11.25" x14ac:dyDescent="0.2">
      <c r="A23" s="7">
        <v>6310</v>
      </c>
      <c r="B23" s="7"/>
      <c r="C23" s="7"/>
      <c r="D23" s="7" t="s">
        <v>19</v>
      </c>
      <c r="E23" s="12">
        <v>1000</v>
      </c>
      <c r="F23" s="10">
        <v>500</v>
      </c>
      <c r="G23" s="13">
        <v>1000</v>
      </c>
      <c r="I23" s="43"/>
    </row>
    <row r="24" spans="1:9" s="6" customFormat="1" ht="11.25" x14ac:dyDescent="0.2">
      <c r="A24" s="7">
        <v>6402</v>
      </c>
      <c r="B24" s="7"/>
      <c r="C24" s="7"/>
      <c r="D24" s="7" t="s">
        <v>57</v>
      </c>
      <c r="E24" s="12"/>
      <c r="F24" s="10">
        <v>4573</v>
      </c>
      <c r="G24" s="13"/>
      <c r="I24" s="43"/>
    </row>
    <row r="25" spans="1:9" s="6" customFormat="1" ht="11.25" x14ac:dyDescent="0.2">
      <c r="A25" s="7"/>
      <c r="B25" s="7"/>
      <c r="C25" s="7">
        <v>8115</v>
      </c>
      <c r="D25" s="7" t="s">
        <v>20</v>
      </c>
      <c r="E25" s="12">
        <v>2500000</v>
      </c>
      <c r="F25" s="10">
        <v>6128305.0199999996</v>
      </c>
      <c r="G25" s="13" t="s">
        <v>60</v>
      </c>
      <c r="I25" s="43"/>
    </row>
    <row r="26" spans="1:9" s="6" customFormat="1" ht="11.25" x14ac:dyDescent="0.2">
      <c r="A26" s="7"/>
      <c r="B26" s="7"/>
      <c r="C26" s="7"/>
      <c r="D26" s="14" t="s">
        <v>21</v>
      </c>
      <c r="E26" s="15">
        <f>SUM(E12:E25)</f>
        <v>3585000</v>
      </c>
      <c r="F26" s="15">
        <f>SUM(F12:F25)</f>
        <v>7432668.0199999996</v>
      </c>
      <c r="G26" s="16">
        <f>SUM(G12:G25)</f>
        <v>685000</v>
      </c>
      <c r="I26" s="43"/>
    </row>
    <row r="27" spans="1:9" s="6" customFormat="1" ht="11.25" x14ac:dyDescent="0.2">
      <c r="A27" s="17"/>
      <c r="B27" s="18" t="s">
        <v>22</v>
      </c>
      <c r="C27" s="19"/>
      <c r="D27" s="19"/>
      <c r="E27" s="20">
        <f>E26+E11</f>
        <v>17535000</v>
      </c>
      <c r="F27" s="21">
        <f>F26+F11</f>
        <v>23151368.02</v>
      </c>
      <c r="G27" s="22">
        <f>G26+G11</f>
        <v>14935000</v>
      </c>
      <c r="I27" s="43"/>
    </row>
    <row r="28" spans="1:9" s="6" customFormat="1" ht="11.25" x14ac:dyDescent="0.2">
      <c r="A28" s="23"/>
      <c r="B28" s="23"/>
      <c r="C28" s="23"/>
      <c r="D28" s="24" t="s">
        <v>23</v>
      </c>
      <c r="E28" s="25"/>
      <c r="F28" s="26" t="s">
        <v>58</v>
      </c>
      <c r="G28" s="27"/>
      <c r="I28" s="43"/>
    </row>
    <row r="29" spans="1:9" s="6" customFormat="1" ht="11.25" x14ac:dyDescent="0.2">
      <c r="A29" s="8">
        <v>2212</v>
      </c>
      <c r="B29" s="8"/>
      <c r="C29" s="8"/>
      <c r="D29" s="8" t="s">
        <v>24</v>
      </c>
      <c r="E29" s="13">
        <v>500000</v>
      </c>
      <c r="F29" s="28">
        <v>230000</v>
      </c>
      <c r="G29" s="13">
        <v>50000</v>
      </c>
      <c r="H29" s="36" t="s">
        <v>63</v>
      </c>
      <c r="I29" s="43"/>
    </row>
    <row r="30" spans="1:9" s="6" customFormat="1" ht="11.25" x14ac:dyDescent="0.2">
      <c r="A30" s="8">
        <v>2219</v>
      </c>
      <c r="B30" s="8"/>
      <c r="C30" s="8"/>
      <c r="D30" s="8" t="s">
        <v>25</v>
      </c>
      <c r="E30" s="13">
        <v>500000</v>
      </c>
      <c r="F30" s="29">
        <v>100000</v>
      </c>
      <c r="G30" s="13">
        <v>50000</v>
      </c>
      <c r="H30" s="36" t="s">
        <v>79</v>
      </c>
      <c r="I30" s="43" t="s">
        <v>106</v>
      </c>
    </row>
    <row r="31" spans="1:9" s="6" customFormat="1" ht="11.25" x14ac:dyDescent="0.2">
      <c r="A31" s="8">
        <v>2292</v>
      </c>
      <c r="B31" s="8"/>
      <c r="C31" s="8"/>
      <c r="D31" s="8" t="s">
        <v>26</v>
      </c>
      <c r="E31" s="13">
        <v>70000</v>
      </c>
      <c r="F31" s="29">
        <v>63000</v>
      </c>
      <c r="G31" s="13">
        <v>135000</v>
      </c>
      <c r="H31" s="36" t="s">
        <v>67</v>
      </c>
      <c r="I31" s="43"/>
    </row>
    <row r="32" spans="1:9" s="6" customFormat="1" ht="11.25" x14ac:dyDescent="0.2">
      <c r="A32" s="8">
        <v>2321</v>
      </c>
      <c r="B32" s="8"/>
      <c r="C32" s="8"/>
      <c r="D32" s="8" t="s">
        <v>27</v>
      </c>
      <c r="E32" s="13">
        <v>500000</v>
      </c>
      <c r="F32" s="29">
        <v>505000</v>
      </c>
      <c r="G32" s="34">
        <v>0</v>
      </c>
      <c r="H32" s="32" t="s">
        <v>87</v>
      </c>
      <c r="I32" s="43"/>
    </row>
    <row r="33" spans="1:9" s="6" customFormat="1" ht="11.25" x14ac:dyDescent="0.2">
      <c r="A33" s="8">
        <v>2321</v>
      </c>
      <c r="B33" s="8"/>
      <c r="C33" s="8"/>
      <c r="D33" s="8" t="s">
        <v>53</v>
      </c>
      <c r="E33" s="13">
        <v>400000</v>
      </c>
      <c r="F33" s="29">
        <v>400000</v>
      </c>
      <c r="G33" s="13">
        <v>0</v>
      </c>
      <c r="H33" s="32" t="s">
        <v>92</v>
      </c>
      <c r="I33" s="43"/>
    </row>
    <row r="34" spans="1:9" s="6" customFormat="1" ht="11.25" x14ac:dyDescent="0.2">
      <c r="A34" s="8">
        <v>2321</v>
      </c>
      <c r="B34" s="8"/>
      <c r="C34" s="8"/>
      <c r="D34" s="8" t="s">
        <v>28</v>
      </c>
      <c r="E34" s="13">
        <v>1300000</v>
      </c>
      <c r="F34" s="29">
        <v>31000</v>
      </c>
      <c r="G34" s="13">
        <v>1287000</v>
      </c>
      <c r="H34" s="36" t="s">
        <v>95</v>
      </c>
      <c r="I34" s="43"/>
    </row>
    <row r="35" spans="1:9" s="6" customFormat="1" ht="11.25" x14ac:dyDescent="0.2">
      <c r="A35" s="8">
        <v>2321</v>
      </c>
      <c r="B35" s="8"/>
      <c r="C35" s="8"/>
      <c r="D35" s="8" t="s">
        <v>71</v>
      </c>
      <c r="E35" s="13">
        <v>500000</v>
      </c>
      <c r="F35" s="29">
        <v>500000</v>
      </c>
      <c r="G35" s="13">
        <v>250000</v>
      </c>
      <c r="H35" s="36" t="s">
        <v>74</v>
      </c>
      <c r="I35" s="43" t="s">
        <v>97</v>
      </c>
    </row>
    <row r="36" spans="1:9" s="6" customFormat="1" ht="11.25" x14ac:dyDescent="0.2">
      <c r="A36" s="8">
        <v>3111</v>
      </c>
      <c r="B36" s="8"/>
      <c r="C36" s="8"/>
      <c r="D36" s="8" t="s">
        <v>72</v>
      </c>
      <c r="E36" s="13">
        <v>225000</v>
      </c>
      <c r="F36" s="29">
        <v>235000</v>
      </c>
      <c r="G36" s="13">
        <v>283000</v>
      </c>
      <c r="H36" s="36"/>
      <c r="I36" s="43"/>
    </row>
    <row r="37" spans="1:9" s="6" customFormat="1" ht="11.25" x14ac:dyDescent="0.2">
      <c r="A37" s="8">
        <v>3111</v>
      </c>
      <c r="B37" s="8"/>
      <c r="C37" s="8"/>
      <c r="D37" s="8" t="s">
        <v>73</v>
      </c>
      <c r="E37" s="13">
        <v>55000</v>
      </c>
      <c r="F37" s="29">
        <v>50000</v>
      </c>
      <c r="G37" s="13">
        <v>55000</v>
      </c>
      <c r="H37" s="36"/>
      <c r="I37" s="43"/>
    </row>
    <row r="38" spans="1:9" s="6" customFormat="1" ht="11.25" x14ac:dyDescent="0.2">
      <c r="A38" s="8">
        <v>3111</v>
      </c>
      <c r="B38" s="8"/>
      <c r="C38" s="8"/>
      <c r="D38" s="8" t="s">
        <v>50</v>
      </c>
      <c r="E38" s="13">
        <v>1500000</v>
      </c>
      <c r="F38" s="29">
        <v>5500000</v>
      </c>
      <c r="G38" s="13">
        <v>20000</v>
      </c>
      <c r="H38" s="36"/>
      <c r="I38" s="43"/>
    </row>
    <row r="39" spans="1:9" s="6" customFormat="1" ht="11.25" x14ac:dyDescent="0.2">
      <c r="A39" s="8">
        <v>3314</v>
      </c>
      <c r="B39" s="8"/>
      <c r="C39" s="8"/>
      <c r="D39" s="8" t="s">
        <v>11</v>
      </c>
      <c r="E39" s="13">
        <v>70000</v>
      </c>
      <c r="F39" s="29">
        <v>114000</v>
      </c>
      <c r="G39" s="13">
        <v>80000</v>
      </c>
      <c r="H39" s="36"/>
      <c r="I39" s="43"/>
    </row>
    <row r="40" spans="1:9" s="6" customFormat="1" ht="11.25" x14ac:dyDescent="0.2">
      <c r="A40" s="8">
        <v>3315</v>
      </c>
      <c r="B40" s="8"/>
      <c r="C40" s="8"/>
      <c r="D40" s="8" t="s">
        <v>69</v>
      </c>
      <c r="E40" s="13">
        <v>100000</v>
      </c>
      <c r="F40" s="29">
        <v>150000</v>
      </c>
      <c r="G40" s="13">
        <v>120000</v>
      </c>
      <c r="H40" s="36"/>
      <c r="I40" s="43"/>
    </row>
    <row r="41" spans="1:9" s="6" customFormat="1" ht="11.25" x14ac:dyDescent="0.2">
      <c r="A41" s="8">
        <v>3316</v>
      </c>
      <c r="B41" s="8"/>
      <c r="C41" s="8"/>
      <c r="D41" s="8" t="s">
        <v>29</v>
      </c>
      <c r="E41" s="13">
        <v>150000</v>
      </c>
      <c r="F41" s="29">
        <v>130000</v>
      </c>
      <c r="G41" s="13">
        <v>150000</v>
      </c>
      <c r="H41" s="36"/>
      <c r="I41" s="43"/>
    </row>
    <row r="42" spans="1:9" s="6" customFormat="1" ht="11.25" x14ac:dyDescent="0.2">
      <c r="A42" s="8">
        <v>3319</v>
      </c>
      <c r="B42" s="8"/>
      <c r="C42" s="8"/>
      <c r="D42" s="8" t="s">
        <v>70</v>
      </c>
      <c r="E42" s="13">
        <v>580000</v>
      </c>
      <c r="F42" s="29">
        <v>130000</v>
      </c>
      <c r="G42" s="13">
        <v>100000</v>
      </c>
      <c r="H42" s="36"/>
      <c r="I42" s="43"/>
    </row>
    <row r="43" spans="1:9" s="6" customFormat="1" ht="11.25" x14ac:dyDescent="0.2">
      <c r="A43" s="8">
        <v>3319</v>
      </c>
      <c r="B43" s="8"/>
      <c r="C43" s="8"/>
      <c r="D43" s="8" t="s">
        <v>85</v>
      </c>
      <c r="E43" s="13">
        <v>30000</v>
      </c>
      <c r="F43" s="29">
        <v>22000</v>
      </c>
      <c r="G43" s="13">
        <v>25000</v>
      </c>
      <c r="H43" s="36"/>
      <c r="I43" s="43"/>
    </row>
    <row r="44" spans="1:9" s="6" customFormat="1" ht="11.25" x14ac:dyDescent="0.2">
      <c r="A44" s="8">
        <v>3319</v>
      </c>
      <c r="B44" s="8"/>
      <c r="C44" s="8"/>
      <c r="D44" s="8" t="s">
        <v>61</v>
      </c>
      <c r="E44" s="13"/>
      <c r="F44" s="29"/>
      <c r="G44" s="13">
        <v>0</v>
      </c>
      <c r="H44" s="42" t="s">
        <v>98</v>
      </c>
      <c r="I44" s="43"/>
    </row>
    <row r="45" spans="1:9" s="6" customFormat="1" ht="11.25" x14ac:dyDescent="0.2">
      <c r="A45" s="8">
        <v>3322</v>
      </c>
      <c r="B45" s="8"/>
      <c r="C45" s="8"/>
      <c r="D45" s="8" t="s">
        <v>30</v>
      </c>
      <c r="E45" s="13">
        <v>500000</v>
      </c>
      <c r="F45" s="29">
        <v>130000</v>
      </c>
      <c r="G45" s="13">
        <v>100000</v>
      </c>
      <c r="H45" s="36" t="s">
        <v>99</v>
      </c>
      <c r="I45" s="43"/>
    </row>
    <row r="46" spans="1:9" s="6" customFormat="1" ht="11.25" x14ac:dyDescent="0.2">
      <c r="A46" s="8">
        <v>3329</v>
      </c>
      <c r="B46" s="8"/>
      <c r="C46" s="8"/>
      <c r="D46" s="8" t="s">
        <v>31</v>
      </c>
      <c r="E46" s="13">
        <v>80000</v>
      </c>
      <c r="F46" s="29">
        <v>0</v>
      </c>
      <c r="G46" s="13">
        <v>15000</v>
      </c>
      <c r="H46" s="36" t="s">
        <v>100</v>
      </c>
      <c r="I46" s="43"/>
    </row>
    <row r="47" spans="1:9" s="6" customFormat="1" ht="11.25" x14ac:dyDescent="0.2">
      <c r="A47" s="8">
        <v>3399</v>
      </c>
      <c r="B47" s="8"/>
      <c r="C47" s="8"/>
      <c r="D47" s="8" t="s">
        <v>32</v>
      </c>
      <c r="E47" s="13">
        <v>100000</v>
      </c>
      <c r="F47" s="29">
        <v>80000</v>
      </c>
      <c r="G47" s="13">
        <v>80000</v>
      </c>
      <c r="H47" s="36"/>
      <c r="I47" s="43"/>
    </row>
    <row r="48" spans="1:9" s="6" customFormat="1" ht="11.25" x14ac:dyDescent="0.2">
      <c r="A48" s="8">
        <v>3341</v>
      </c>
      <c r="B48" s="8"/>
      <c r="C48" s="8"/>
      <c r="D48" s="8" t="s">
        <v>33</v>
      </c>
      <c r="E48" s="13"/>
      <c r="F48" s="29">
        <v>150000</v>
      </c>
      <c r="G48" s="13">
        <v>600000</v>
      </c>
      <c r="H48" s="36" t="s">
        <v>75</v>
      </c>
      <c r="I48" s="43" t="s">
        <v>101</v>
      </c>
    </row>
    <row r="49" spans="1:10" s="6" customFormat="1" ht="11.25" x14ac:dyDescent="0.2">
      <c r="A49" s="8">
        <v>3412</v>
      </c>
      <c r="B49" s="8"/>
      <c r="C49" s="8"/>
      <c r="D49" s="8" t="s">
        <v>59</v>
      </c>
      <c r="E49" s="13"/>
      <c r="F49" s="29" t="s">
        <v>60</v>
      </c>
      <c r="G49" s="13">
        <v>500000</v>
      </c>
      <c r="H49" s="36" t="s">
        <v>76</v>
      </c>
      <c r="I49" s="43" t="s">
        <v>104</v>
      </c>
    </row>
    <row r="50" spans="1:10" s="6" customFormat="1" ht="11.25" x14ac:dyDescent="0.2">
      <c r="A50" s="8">
        <v>3612</v>
      </c>
      <c r="B50" s="8"/>
      <c r="C50" s="8"/>
      <c r="D50" s="8" t="s">
        <v>13</v>
      </c>
      <c r="E50" s="13">
        <v>200000</v>
      </c>
      <c r="F50" s="29">
        <v>200000</v>
      </c>
      <c r="G50" s="13">
        <v>1000000</v>
      </c>
      <c r="H50" s="36" t="s">
        <v>77</v>
      </c>
      <c r="I50" s="43" t="s">
        <v>102</v>
      </c>
    </row>
    <row r="51" spans="1:10" s="6" customFormat="1" ht="11.25" x14ac:dyDescent="0.2">
      <c r="A51" s="8">
        <v>3631</v>
      </c>
      <c r="B51" s="8"/>
      <c r="C51" s="8"/>
      <c r="D51" s="8" t="s">
        <v>34</v>
      </c>
      <c r="E51" s="37">
        <v>300000</v>
      </c>
      <c r="F51" s="29">
        <v>2599000</v>
      </c>
      <c r="G51" s="37">
        <v>200000</v>
      </c>
      <c r="H51" s="38" t="s">
        <v>80</v>
      </c>
      <c r="I51" s="43"/>
    </row>
    <row r="52" spans="1:10" s="6" customFormat="1" ht="11.25" x14ac:dyDescent="0.2">
      <c r="A52" s="8">
        <v>3631</v>
      </c>
      <c r="B52" s="8"/>
      <c r="C52" s="8"/>
      <c r="D52" s="8" t="s">
        <v>81</v>
      </c>
      <c r="E52" s="37">
        <v>100000</v>
      </c>
      <c r="F52" s="29">
        <v>0</v>
      </c>
      <c r="G52" s="37">
        <v>180000</v>
      </c>
      <c r="H52" s="38" t="s">
        <v>64</v>
      </c>
      <c r="I52" s="43"/>
    </row>
    <row r="53" spans="1:10" s="6" customFormat="1" ht="11.25" x14ac:dyDescent="0.2">
      <c r="A53" s="8">
        <v>3632</v>
      </c>
      <c r="B53" s="8"/>
      <c r="C53" s="8"/>
      <c r="D53" s="8" t="s">
        <v>35</v>
      </c>
      <c r="E53" s="13">
        <v>30000</v>
      </c>
      <c r="F53" s="29">
        <v>30000</v>
      </c>
      <c r="G53" s="13">
        <v>30000</v>
      </c>
      <c r="H53" s="36"/>
      <c r="I53" s="43"/>
    </row>
    <row r="54" spans="1:10" s="6" customFormat="1" ht="11.25" x14ac:dyDescent="0.2">
      <c r="A54" s="8">
        <v>3636</v>
      </c>
      <c r="B54" s="8"/>
      <c r="C54" s="8"/>
      <c r="D54" s="8" t="s">
        <v>36</v>
      </c>
      <c r="E54" s="13">
        <v>170000</v>
      </c>
      <c r="F54" s="28">
        <v>60000</v>
      </c>
      <c r="G54" s="13">
        <v>60000</v>
      </c>
      <c r="H54" s="36"/>
      <c r="I54" s="43"/>
    </row>
    <row r="55" spans="1:10" s="6" customFormat="1" ht="11.25" x14ac:dyDescent="0.2">
      <c r="A55" s="8">
        <v>3721</v>
      </c>
      <c r="B55" s="8"/>
      <c r="C55" s="8"/>
      <c r="D55" s="8" t="s">
        <v>37</v>
      </c>
      <c r="E55" s="13">
        <v>20000</v>
      </c>
      <c r="F55" s="29">
        <v>10000</v>
      </c>
      <c r="G55" s="13">
        <v>10000</v>
      </c>
      <c r="H55" s="36"/>
      <c r="I55" s="43"/>
    </row>
    <row r="56" spans="1:10" s="6" customFormat="1" ht="11.25" x14ac:dyDescent="0.2">
      <c r="A56" s="8">
        <v>3722</v>
      </c>
      <c r="B56" s="8"/>
      <c r="C56" s="8"/>
      <c r="D56" s="8" t="s">
        <v>38</v>
      </c>
      <c r="E56" s="37">
        <v>1000000</v>
      </c>
      <c r="F56" s="29">
        <v>950000</v>
      </c>
      <c r="G56" s="37">
        <v>600000</v>
      </c>
      <c r="H56" s="38"/>
      <c r="I56" s="43"/>
    </row>
    <row r="57" spans="1:10" s="6" customFormat="1" ht="11.25" x14ac:dyDescent="0.2">
      <c r="A57" s="8">
        <v>3726</v>
      </c>
      <c r="B57" s="8"/>
      <c r="C57" s="8"/>
      <c r="D57" s="33" t="s">
        <v>90</v>
      </c>
      <c r="E57" s="37"/>
      <c r="F57" s="29"/>
      <c r="G57" s="37">
        <v>400000</v>
      </c>
      <c r="H57" s="39" t="s">
        <v>88</v>
      </c>
      <c r="I57" s="43"/>
    </row>
    <row r="58" spans="1:10" s="6" customFormat="1" ht="11.25" x14ac:dyDescent="0.2">
      <c r="A58" s="8">
        <v>2321</v>
      </c>
      <c r="B58" s="8"/>
      <c r="C58" s="8"/>
      <c r="D58" s="33" t="s">
        <v>91</v>
      </c>
      <c r="E58" s="37"/>
      <c r="F58" s="29"/>
      <c r="G58" s="37">
        <v>400000</v>
      </c>
      <c r="H58" s="39" t="s">
        <v>89</v>
      </c>
      <c r="I58" s="43"/>
    </row>
    <row r="59" spans="1:10" s="6" customFormat="1" ht="11.25" x14ac:dyDescent="0.2">
      <c r="A59" s="8">
        <v>3729</v>
      </c>
      <c r="B59" s="8"/>
      <c r="C59" s="8"/>
      <c r="D59" s="8" t="s">
        <v>51</v>
      </c>
      <c r="E59" s="13">
        <v>250000</v>
      </c>
      <c r="F59" s="29">
        <v>174000</v>
      </c>
      <c r="G59" s="13">
        <v>200000</v>
      </c>
      <c r="H59" s="36" t="s">
        <v>65</v>
      </c>
      <c r="I59" s="43" t="s">
        <v>101</v>
      </c>
    </row>
    <row r="60" spans="1:10" s="6" customFormat="1" ht="11.25" x14ac:dyDescent="0.2">
      <c r="A60" s="8">
        <v>3745</v>
      </c>
      <c r="B60" s="8"/>
      <c r="C60" s="8"/>
      <c r="D60" s="8" t="s">
        <v>39</v>
      </c>
      <c r="E60" s="13">
        <v>2000000</v>
      </c>
      <c r="F60" s="29">
        <v>2500000</v>
      </c>
      <c r="G60" s="13">
        <v>2000000</v>
      </c>
      <c r="H60" s="36"/>
      <c r="I60" s="43"/>
      <c r="J60" s="44"/>
    </row>
    <row r="61" spans="1:10" s="6" customFormat="1" ht="11.25" x14ac:dyDescent="0.2">
      <c r="A61" s="8">
        <v>3745</v>
      </c>
      <c r="B61" s="8"/>
      <c r="C61" s="8"/>
      <c r="D61" s="8" t="s">
        <v>54</v>
      </c>
      <c r="E61" s="13">
        <v>500000</v>
      </c>
      <c r="F61" s="29">
        <v>0</v>
      </c>
      <c r="G61" s="13">
        <v>400000</v>
      </c>
      <c r="H61" s="36" t="s">
        <v>66</v>
      </c>
      <c r="I61" s="43" t="s">
        <v>103</v>
      </c>
    </row>
    <row r="62" spans="1:10" s="6" customFormat="1" ht="11.25" x14ac:dyDescent="0.2">
      <c r="A62" s="8">
        <v>4399</v>
      </c>
      <c r="B62" s="8"/>
      <c r="C62" s="8"/>
      <c r="D62" s="8" t="s">
        <v>40</v>
      </c>
      <c r="E62" s="13">
        <v>1000000</v>
      </c>
      <c r="F62" s="29">
        <v>1200000</v>
      </c>
      <c r="G62" s="13">
        <v>300000</v>
      </c>
      <c r="H62" s="36"/>
      <c r="I62" s="43"/>
    </row>
    <row r="63" spans="1:10" s="6" customFormat="1" ht="11.25" x14ac:dyDescent="0.2">
      <c r="A63" s="8">
        <v>5213</v>
      </c>
      <c r="B63" s="8"/>
      <c r="C63" s="8"/>
      <c r="D63" s="8" t="s">
        <v>107</v>
      </c>
      <c r="E63" s="13">
        <v>0</v>
      </c>
      <c r="F63" s="29">
        <v>0</v>
      </c>
      <c r="G63" s="13">
        <v>10000</v>
      </c>
      <c r="H63" s="36" t="s">
        <v>108</v>
      </c>
      <c r="I63" s="43"/>
    </row>
    <row r="64" spans="1:10" s="6" customFormat="1" ht="11.25" x14ac:dyDescent="0.2">
      <c r="A64" s="8">
        <v>5512</v>
      </c>
      <c r="B64" s="8"/>
      <c r="C64" s="8"/>
      <c r="D64" s="8" t="s">
        <v>41</v>
      </c>
      <c r="E64" s="13">
        <v>110000</v>
      </c>
      <c r="F64" s="29">
        <v>270000</v>
      </c>
      <c r="G64" s="13">
        <v>100000</v>
      </c>
      <c r="H64" s="36"/>
      <c r="I64" s="43"/>
    </row>
    <row r="65" spans="1:9" s="6" customFormat="1" ht="11.25" x14ac:dyDescent="0.2">
      <c r="A65" s="8">
        <v>6112</v>
      </c>
      <c r="B65" s="8"/>
      <c r="C65" s="8"/>
      <c r="D65" s="8" t="s">
        <v>42</v>
      </c>
      <c r="E65" s="13">
        <v>1250000</v>
      </c>
      <c r="F65" s="29">
        <v>1250000</v>
      </c>
      <c r="G65" s="13">
        <v>1350000</v>
      </c>
      <c r="H65" s="36"/>
      <c r="I65" s="43"/>
    </row>
    <row r="66" spans="1:9" s="6" customFormat="1" ht="11.25" x14ac:dyDescent="0.2">
      <c r="A66" s="8">
        <v>6117</v>
      </c>
      <c r="B66" s="8"/>
      <c r="C66" s="8"/>
      <c r="D66" s="8" t="s">
        <v>83</v>
      </c>
      <c r="E66" s="13">
        <v>0</v>
      </c>
      <c r="F66" s="29">
        <v>29000</v>
      </c>
      <c r="G66" s="13">
        <v>0</v>
      </c>
      <c r="H66" s="36"/>
      <c r="I66" s="43"/>
    </row>
    <row r="67" spans="1:9" s="6" customFormat="1" ht="11.25" x14ac:dyDescent="0.2">
      <c r="A67" s="8">
        <v>6171</v>
      </c>
      <c r="B67" s="8"/>
      <c r="C67" s="8"/>
      <c r="D67" s="8" t="s">
        <v>18</v>
      </c>
      <c r="E67" s="13">
        <v>2800000</v>
      </c>
      <c r="F67" s="29">
        <v>3500000</v>
      </c>
      <c r="G67" s="13">
        <v>3300000</v>
      </c>
      <c r="H67" s="36"/>
      <c r="I67" s="43"/>
    </row>
    <row r="68" spans="1:9" s="6" customFormat="1" ht="11.25" x14ac:dyDescent="0.2">
      <c r="A68" s="8">
        <v>6171</v>
      </c>
      <c r="B68" s="8"/>
      <c r="C68" s="8"/>
      <c r="D68" s="8" t="s">
        <v>43</v>
      </c>
      <c r="E68" s="13">
        <v>80000</v>
      </c>
      <c r="F68" s="29">
        <v>80000</v>
      </c>
      <c r="G68" s="13">
        <v>80000</v>
      </c>
      <c r="H68" s="36"/>
      <c r="I68" s="43"/>
    </row>
    <row r="69" spans="1:9" s="6" customFormat="1" ht="11.25" x14ac:dyDescent="0.2">
      <c r="A69" s="8">
        <v>6171</v>
      </c>
      <c r="B69" s="8"/>
      <c r="C69" s="8"/>
      <c r="D69" s="8" t="s">
        <v>44</v>
      </c>
      <c r="E69" s="13">
        <v>100000</v>
      </c>
      <c r="F69" s="29">
        <v>96500</v>
      </c>
      <c r="G69" s="13">
        <v>100000</v>
      </c>
      <c r="H69" s="36"/>
      <c r="I69" s="43"/>
    </row>
    <row r="70" spans="1:9" s="6" customFormat="1" ht="11.25" x14ac:dyDescent="0.2">
      <c r="A70" s="8">
        <v>6171</v>
      </c>
      <c r="B70" s="8"/>
      <c r="C70" s="8"/>
      <c r="D70" s="8" t="s">
        <v>45</v>
      </c>
      <c r="E70" s="13">
        <v>250000</v>
      </c>
      <c r="F70" s="29">
        <v>500000</v>
      </c>
      <c r="G70" s="13">
        <v>250000</v>
      </c>
      <c r="H70" s="36" t="s">
        <v>68</v>
      </c>
      <c r="I70" s="43" t="s">
        <v>105</v>
      </c>
    </row>
    <row r="71" spans="1:9" s="6" customFormat="1" ht="11.25" x14ac:dyDescent="0.2">
      <c r="A71" s="8">
        <v>6171</v>
      </c>
      <c r="B71" s="8"/>
      <c r="C71" s="8"/>
      <c r="D71" s="35" t="s">
        <v>84</v>
      </c>
      <c r="E71" s="13">
        <v>200000</v>
      </c>
      <c r="F71" s="29">
        <v>0</v>
      </c>
      <c r="G71" s="13">
        <v>0</v>
      </c>
      <c r="H71" s="36"/>
      <c r="I71" s="43"/>
    </row>
    <row r="72" spans="1:9" s="6" customFormat="1" ht="11.25" x14ac:dyDescent="0.2">
      <c r="A72" s="8">
        <v>6171</v>
      </c>
      <c r="B72" s="8"/>
      <c r="C72" s="8"/>
      <c r="D72" s="35" t="s">
        <v>82</v>
      </c>
      <c r="E72" s="13">
        <v>0</v>
      </c>
      <c r="F72" s="29">
        <v>0</v>
      </c>
      <c r="G72" s="13">
        <v>50000</v>
      </c>
      <c r="H72" s="36" t="s">
        <v>78</v>
      </c>
      <c r="I72" s="43"/>
    </row>
    <row r="73" spans="1:9" s="6" customFormat="1" ht="11.25" x14ac:dyDescent="0.2">
      <c r="A73" s="8">
        <v>6310</v>
      </c>
      <c r="B73" s="8"/>
      <c r="C73" s="8"/>
      <c r="D73" s="8" t="s">
        <v>46</v>
      </c>
      <c r="E73" s="13">
        <v>15000</v>
      </c>
      <c r="F73" s="29">
        <v>15000</v>
      </c>
      <c r="G73" s="13">
        <v>15000</v>
      </c>
      <c r="I73" s="43"/>
    </row>
    <row r="74" spans="1:9" s="6" customFormat="1" ht="11.25" x14ac:dyDescent="0.2">
      <c r="A74" s="8">
        <v>6409</v>
      </c>
      <c r="B74" s="8"/>
      <c r="C74" s="8"/>
      <c r="D74" s="8" t="s">
        <v>47</v>
      </c>
      <c r="E74" s="13">
        <v>0</v>
      </c>
      <c r="F74" s="28">
        <v>204133.02</v>
      </c>
      <c r="G74" s="13">
        <v>0</v>
      </c>
      <c r="I74" s="43"/>
    </row>
    <row r="75" spans="1:9" s="6" customFormat="1" ht="11.25" x14ac:dyDescent="0.2">
      <c r="A75" s="8">
        <v>6402</v>
      </c>
      <c r="B75" s="8"/>
      <c r="C75" s="8"/>
      <c r="D75" s="8" t="s">
        <v>48</v>
      </c>
      <c r="E75" s="13">
        <v>0</v>
      </c>
      <c r="F75" s="28">
        <v>9172</v>
      </c>
      <c r="G75" s="13">
        <v>0</v>
      </c>
      <c r="I75" s="43"/>
    </row>
    <row r="76" spans="1:9" s="6" customFormat="1" ht="11.25" x14ac:dyDescent="0.2">
      <c r="A76" s="7"/>
      <c r="B76" s="18" t="s">
        <v>49</v>
      </c>
      <c r="C76" s="18"/>
      <c r="D76" s="18"/>
      <c r="E76" s="30">
        <f>SUM(E29:E75)</f>
        <v>17535000</v>
      </c>
      <c r="F76" s="21">
        <f>SUM(F29:F75)</f>
        <v>22196805.02</v>
      </c>
      <c r="G76" s="31">
        <f>SUM(G29:G75)</f>
        <v>14935000</v>
      </c>
      <c r="I76" s="43"/>
    </row>
    <row r="77" spans="1:9" s="6" customFormat="1" ht="11.25" x14ac:dyDescent="0.2"/>
  </sheetData>
  <pageMargins left="0.31496062992125984" right="0.31496062992125984" top="0.19685039370078741" bottom="0.39370078740157483" header="0.19685039370078741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Veselíčko</dc:creator>
  <cp:lastModifiedBy>Veselíčko</cp:lastModifiedBy>
  <cp:lastPrinted>2019-11-07T17:44:01Z</cp:lastPrinted>
  <dcterms:created xsi:type="dcterms:W3CDTF">2017-11-13T07:28:22Z</dcterms:created>
  <dcterms:modified xsi:type="dcterms:W3CDTF">2019-11-13T14:50:44Z</dcterms:modified>
</cp:coreProperties>
</file>