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etrovic\Desktop\ZM\14ZM\dodatky PO\"/>
    </mc:Choice>
  </mc:AlternateContent>
  <xr:revisionPtr revIDLastSave="0" documentId="13_ncr:1_{8B6CE7ED-FA39-4A1D-84E4-BAF131DDFE68}" xr6:coauthVersionLast="47" xr6:coauthVersionMax="47" xr10:uidLastSave="{00000000-0000-0000-0000-000000000000}"/>
  <bookViews>
    <workbookView xWindow="-108" yWindow="-108" windowWidth="30936" windowHeight="1684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3" i="1" l="1"/>
  <c r="E54" i="1" s="1"/>
  <c r="E39" i="1"/>
  <c r="E38" i="1"/>
  <c r="E37" i="1"/>
  <c r="E36" i="1"/>
  <c r="E35" i="1"/>
  <c r="E34" i="1"/>
  <c r="E33" i="1"/>
  <c r="E32" i="1"/>
  <c r="E31" i="1"/>
  <c r="E30" i="1"/>
  <c r="E29" i="1"/>
  <c r="E16" i="1"/>
  <c r="D16" i="1"/>
  <c r="E11" i="1"/>
  <c r="E10" i="1"/>
  <c r="E9" i="1"/>
  <c r="E8" i="1"/>
  <c r="E7" i="1"/>
  <c r="D54" i="1"/>
  <c r="C54" i="1"/>
  <c r="E49" i="1"/>
  <c r="D40" i="1"/>
  <c r="C40" i="1"/>
  <c r="D11" i="1"/>
  <c r="C11" i="1"/>
</calcChain>
</file>

<file path=xl/sharedStrings.xml><?xml version="1.0" encoding="utf-8"?>
<sst xmlns="http://schemas.openxmlformats.org/spreadsheetml/2006/main" count="78" uniqueCount="64">
  <si>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</si>
  <si>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</si>
  <si>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</si>
  <si>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11"/>
        <rFont val="Calibri"/>
        <family val="2"/>
      </rPr>
      <t>předaný nemovitý majetek, ke zřizovací listině příspěvkové organizace</t>
    </r>
  </si>
  <si>
    <t>,</t>
  </si>
  <si>
    <t>Přílohy č. 1 a č. 2 byly schváleny zastupitelstvem města dne 03.03.2021, usnesením číslo 18d/14Z/2021.</t>
  </si>
  <si>
    <t>Dodatky č. 1 k přílohám č. 1 a č. 2 byly schváleny radou města dne 23.03.2022, usnesením č. 4i/60R/2022.</t>
  </si>
  <si>
    <t>Dodatky č. 2 k přílohám č. 1 a č. 2 byly schváleny zastupitelstvem města dne 10.05.2023, usnesením číslo 4/4Z/2023.</t>
  </si>
  <si>
    <r>
      <rPr>
        <sz val="10"/>
        <rFont val="Calibri"/>
        <family val="2"/>
      </rPr>
      <t>Základní škola Nové Město pod Smrkem, příspěvková organizace, IČ 72741996</t>
    </r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</si>
  <si>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</si>
  <si>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</si>
  <si>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</si>
  <si>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</si>
  <si>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</si>
  <si>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kuchyňská linka</t>
    </r>
  </si>
  <si>
    <r>
      <rPr>
        <sz val="10"/>
        <rFont val="Calibri"/>
        <family val="2"/>
      </rPr>
      <t>interaktivní tabule</t>
    </r>
  </si>
  <si>
    <r>
      <rPr>
        <sz val="10"/>
        <rFont val="Calibri"/>
        <family val="2"/>
      </rPr>
      <t>dataprojektor</t>
    </r>
  </si>
  <si>
    <r>
      <rPr>
        <sz val="10"/>
        <rFont val="Calibri"/>
        <family val="2"/>
      </rPr>
      <t>školní tabule</t>
    </r>
  </si>
  <si>
    <t>samostatné hmotné movité věci celkem</t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</si>
  <si>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</si>
  <si>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</si>
  <si>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</si>
  <si>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</si>
  <si>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</si>
  <si>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</si>
  <si>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</si>
  <si>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</si>
  <si>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902 hmotný majetek (1.000 Kč - 3.000 Kč)</t>
    </r>
  </si>
  <si>
    <t>Stavby</t>
  </si>
  <si>
    <r>
      <rPr>
        <sz val="10"/>
        <rFont val="Calibri"/>
        <family val="2"/>
      </rPr>
      <t>školní budova Jindřichovická čp. 535</t>
    </r>
  </si>
  <si>
    <r>
      <rPr>
        <sz val="10"/>
        <rFont val="Calibri"/>
        <family val="2"/>
      </rPr>
      <t>školní budova Tylova čp. 694</t>
    </r>
  </si>
  <si>
    <r>
      <rPr>
        <sz val="10"/>
        <rFont val="Calibri"/>
        <family val="2"/>
      </rPr>
      <t>školní dílny Tylova čp. 818</t>
    </r>
  </si>
  <si>
    <r>
      <rPr>
        <sz val="10"/>
        <rFont val="Calibri"/>
        <family val="2"/>
      </rPr>
      <t>plechová garáž</t>
    </r>
  </si>
  <si>
    <r>
      <rPr>
        <sz val="10"/>
        <rFont val="Calibri"/>
        <family val="2"/>
      </rPr>
      <t>jiná stavba – garáž</t>
    </r>
  </si>
  <si>
    <r>
      <rPr>
        <sz val="10"/>
        <rFont val="Calibri"/>
        <family val="2"/>
      </rPr>
      <t>skleník</t>
    </r>
  </si>
  <si>
    <r>
      <rPr>
        <sz val="10"/>
        <rFont val="Calibri"/>
        <family val="2"/>
      </rPr>
      <t>altán</t>
    </r>
  </si>
  <si>
    <r>
      <rPr>
        <sz val="10"/>
        <rFont val="Calibri"/>
        <family val="2"/>
      </rPr>
      <t>prolézačka TEE PEE</t>
    </r>
  </si>
  <si>
    <r>
      <rPr>
        <sz val="10"/>
        <rFont val="Calibri"/>
        <family val="2"/>
      </rPr>
      <t>houpačka kladková (2 kusy)</t>
    </r>
  </si>
  <si>
    <r>
      <rPr>
        <sz val="10"/>
        <rFont val="Calibri"/>
        <family val="2"/>
      </rPr>
      <t>pískoviště</t>
    </r>
  </si>
  <si>
    <r>
      <rPr>
        <sz val="10"/>
        <rFont val="Calibri"/>
        <family val="2"/>
      </rPr>
      <t>houpadlo pružinový koník</t>
    </r>
  </si>
  <si>
    <t>stavby celkem</t>
  </si>
  <si>
    <t>Pozemky</t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</si>
  <si>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</si>
  <si>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</si>
  <si>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</si>
  <si>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746 Tylova čp. 694</t>
    </r>
  </si>
  <si>
    <r>
      <rPr>
        <sz val="10"/>
        <rFont val="Calibri"/>
        <family val="2"/>
      </rPr>
      <t>zastavená plocha</t>
    </r>
  </si>
  <si>
    <r>
      <rPr>
        <sz val="10"/>
        <rFont val="Calibri"/>
        <family val="2"/>
      </rPr>
      <t>p. č. 750 Tylova čp. 818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</si>
  <si>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</si>
  <si>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749 Tylova bez čp.</t>
    </r>
  </si>
  <si>
    <r>
      <rPr>
        <sz val="10"/>
        <rFont val="Calibri"/>
        <family val="2"/>
      </rPr>
      <t>trvalý travní porost</t>
    </r>
  </si>
  <si>
    <r>
      <rPr>
        <sz val="10"/>
        <rFont val="Calibri"/>
        <family val="2"/>
      </rPr>
      <t>p. č. 318 Jindřichovická čp. 535</t>
    </r>
  </si>
  <si>
    <r>
      <rPr>
        <sz val="10"/>
        <rFont val="Calibri"/>
        <family val="2"/>
      </rPr>
      <t>p. č. 319/1 Jindřichovická čp. 535</t>
    </r>
  </si>
  <si>
    <r>
      <rPr>
        <sz val="10"/>
        <rFont val="Calibri"/>
        <family val="2"/>
      </rPr>
      <t>zahrada</t>
    </r>
  </si>
  <si>
    <t>pozemky celkem</t>
  </si>
  <si>
    <t>Časové rozlišení transferů</t>
  </si>
  <si>
    <r>
      <rPr>
        <sz val="10"/>
        <rFont val="Calibri"/>
        <family val="2"/>
      </rPr>
      <t>transfery celkem</t>
    </r>
  </si>
  <si>
    <r>
      <rPr>
        <sz val="10"/>
        <rFont val="Calibri"/>
        <family val="2"/>
      </rPr>
      <t>rozlišeno celkem</t>
    </r>
  </si>
  <si>
    <r>
      <rPr>
        <sz val="10"/>
        <rFont val="Calibri"/>
        <family val="2"/>
      </rPr>
      <t>nerozlišený zůstatek</t>
    </r>
  </si>
  <si>
    <t>Dodatek č. 4 k příloze č. 1</t>
  </si>
  <si>
    <t>Dodatek č. 4 k příloze č. 2</t>
  </si>
  <si>
    <t>Dodatky č. 3 k přílohám č. 1 a č. 2 byly schváleny zastupitelstvem města dne 15.05.2024, usnesením číslo 5/10Z/2024.</t>
  </si>
  <si>
    <t xml:space="preserve"> </t>
  </si>
  <si>
    <t>Dodatky č. 4 k přílohám č. 1 a č. 2 byly schváleny zastupitelstvem města dne 26.02.2025, usnesením číslo X/14Z/2025.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</si>
</sst>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6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right" vertical="top" wrapText="1"/>
    </xf>
    <xf numFmtId="8" fontId="0" fillId="0" borderId="1" xfId="0" applyNumberFormat="1" applyBorder="1" applyAlignment="1">
      <alignment horizontal="right" vertical="top" wrapText="1"/>
    </xf>
    <xf numFmtId="8" fontId="4" fillId="0" borderId="1" xfId="0" applyNumberFormat="1" applyFont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8" fontId="0" fillId="0" borderId="0" xfId="0" applyNumberFormat="1"/>
    <xf numFmtId="0" fontId="1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workbookViewId="0">
      <selection activeCell="A56" sqref="A56"/>
    </sheetView>
  </sheetViews>
  <sheetFormatPr defaultRowHeight="13.5" customHeight="1" x14ac:dyDescent="0.3"/>
  <cols>
    <col min="1" max="1" width="5.6640625" customWidth="1"/>
    <col min="2" max="2" width="34.44140625" customWidth="1"/>
    <col min="3" max="5" width="16.6640625" customWidth="1"/>
    <col min="6" max="6" width="5.6640625" customWidth="1"/>
  </cols>
  <sheetData>
    <row r="1" spans="2:5" ht="13.5" customHeight="1" x14ac:dyDescent="0.3">
      <c r="B1" s="17" t="s">
        <v>59</v>
      </c>
      <c r="C1" s="18"/>
      <c r="D1" s="18"/>
      <c r="E1" s="18"/>
    </row>
    <row r="2" spans="2:5" ht="13.5" customHeight="1" x14ac:dyDescent="0.3">
      <c r="B2" s="19" t="s">
        <v>0</v>
      </c>
      <c r="C2" s="18"/>
      <c r="D2" s="18"/>
      <c r="E2" s="18"/>
    </row>
    <row r="3" spans="2:5" ht="13.5" customHeight="1" x14ac:dyDescent="0.3">
      <c r="B3" s="20" t="s">
        <v>8</v>
      </c>
      <c r="C3" s="18"/>
      <c r="D3" s="18"/>
      <c r="E3" s="18"/>
    </row>
    <row r="4" spans="2:5" ht="9" customHeight="1" x14ac:dyDescent="0.3"/>
    <row r="5" spans="2:5" ht="13.5" customHeight="1" x14ac:dyDescent="0.3">
      <c r="B5" s="21" t="s">
        <v>9</v>
      </c>
      <c r="C5" s="18"/>
      <c r="D5" s="18"/>
      <c r="E5" s="18"/>
    </row>
    <row r="6" spans="2:5" ht="13.5" customHeight="1" x14ac:dyDescent="0.3">
      <c r="B6" s="3" t="s">
        <v>10</v>
      </c>
      <c r="C6" s="4" t="s">
        <v>11</v>
      </c>
      <c r="D6" s="4" t="s">
        <v>12</v>
      </c>
      <c r="E6" s="4" t="s">
        <v>13</v>
      </c>
    </row>
    <row r="7" spans="2:5" ht="13.5" customHeight="1" x14ac:dyDescent="0.3">
      <c r="B7" s="3" t="s">
        <v>14</v>
      </c>
      <c r="C7" s="5">
        <v>61022</v>
      </c>
      <c r="D7" s="5">
        <v>39051</v>
      </c>
      <c r="E7" s="5">
        <f>C7-D7</f>
        <v>21971</v>
      </c>
    </row>
    <row r="8" spans="2:5" ht="13.5" customHeight="1" x14ac:dyDescent="0.3">
      <c r="B8" s="3" t="s">
        <v>15</v>
      </c>
      <c r="C8" s="5">
        <v>99990</v>
      </c>
      <c r="D8" s="5">
        <v>53435</v>
      </c>
      <c r="E8" s="5">
        <f>C8-D8</f>
        <v>46555</v>
      </c>
    </row>
    <row r="9" spans="2:5" ht="13.5" customHeight="1" x14ac:dyDescent="0.3">
      <c r="B9" s="3" t="s">
        <v>16</v>
      </c>
      <c r="C9" s="5">
        <v>53023</v>
      </c>
      <c r="D9" s="5">
        <v>40298</v>
      </c>
      <c r="E9" s="5">
        <f>C9-D9</f>
        <v>12725</v>
      </c>
    </row>
    <row r="10" spans="2:5" ht="13.5" customHeight="1" x14ac:dyDescent="0.3">
      <c r="B10" s="3" t="s">
        <v>17</v>
      </c>
      <c r="C10" s="5">
        <v>100084</v>
      </c>
      <c r="D10" s="5">
        <v>14597</v>
      </c>
      <c r="E10" s="5">
        <f>C10-D10</f>
        <v>85487</v>
      </c>
    </row>
    <row r="11" spans="2:5" ht="13.5" customHeight="1" x14ac:dyDescent="0.3">
      <c r="B11" s="6" t="s">
        <v>18</v>
      </c>
      <c r="C11" s="7">
        <f>SUM(C7:C10)</f>
        <v>314119</v>
      </c>
      <c r="D11" s="7">
        <f t="shared" ref="D11" si="0">SUM(D7:D10)</f>
        <v>147381</v>
      </c>
      <c r="E11" s="7">
        <f>C11-D11</f>
        <v>166738</v>
      </c>
    </row>
    <row r="13" spans="2:5" ht="13.5" customHeight="1" x14ac:dyDescent="0.3">
      <c r="B13" s="22" t="s">
        <v>19</v>
      </c>
      <c r="C13" s="22"/>
      <c r="D13" s="4" t="s">
        <v>20</v>
      </c>
      <c r="E13" s="4" t="s">
        <v>11</v>
      </c>
    </row>
    <row r="14" spans="2:5" ht="13.5" customHeight="1" x14ac:dyDescent="0.3">
      <c r="B14" s="22" t="s">
        <v>21</v>
      </c>
      <c r="C14" s="22"/>
      <c r="D14" s="8">
        <v>8</v>
      </c>
      <c r="E14" s="7">
        <v>155981</v>
      </c>
    </row>
    <row r="15" spans="2:5" ht="13.5" customHeight="1" x14ac:dyDescent="0.3">
      <c r="B15" s="22" t="s">
        <v>22</v>
      </c>
      <c r="C15" s="22"/>
      <c r="D15" s="8" t="s">
        <v>22</v>
      </c>
      <c r="E15" s="9"/>
    </row>
    <row r="16" spans="2:5" ht="13.5" customHeight="1" x14ac:dyDescent="0.3">
      <c r="B16" s="22" t="s">
        <v>23</v>
      </c>
      <c r="C16" s="22"/>
      <c r="D16" s="8">
        <f>D17+D18</f>
        <v>776</v>
      </c>
      <c r="E16" s="7">
        <f>E17+E18</f>
        <v>6990041.5999999996</v>
      </c>
    </row>
    <row r="17" spans="2:7" ht="13.5" customHeight="1" x14ac:dyDescent="0.3">
      <c r="B17" s="22" t="s">
        <v>24</v>
      </c>
      <c r="C17" s="22"/>
      <c r="D17" s="8">
        <v>242</v>
      </c>
      <c r="E17" s="5">
        <v>1468135.56</v>
      </c>
    </row>
    <row r="18" spans="2:7" ht="13.5" customHeight="1" x14ac:dyDescent="0.3">
      <c r="B18" s="22" t="s">
        <v>25</v>
      </c>
      <c r="C18" s="22"/>
      <c r="D18" s="8">
        <v>534</v>
      </c>
      <c r="E18" s="5">
        <v>5521906.04</v>
      </c>
      <c r="G18" t="s">
        <v>4</v>
      </c>
    </row>
    <row r="19" spans="2:7" ht="13.5" customHeight="1" x14ac:dyDescent="0.3">
      <c r="B19" s="22" t="s">
        <v>22</v>
      </c>
      <c r="C19" s="22"/>
      <c r="D19" s="8" t="s">
        <v>22</v>
      </c>
      <c r="E19" s="9"/>
    </row>
    <row r="20" spans="2:7" ht="13.5" customHeight="1" x14ac:dyDescent="0.3">
      <c r="B20" s="22" t="s">
        <v>26</v>
      </c>
      <c r="C20" s="22"/>
      <c r="D20" s="8">
        <v>7</v>
      </c>
      <c r="E20" s="7">
        <v>153472</v>
      </c>
    </row>
    <row r="21" spans="2:7" ht="13.5" customHeight="1" x14ac:dyDescent="0.3">
      <c r="B21" s="23" t="s">
        <v>27</v>
      </c>
      <c r="C21" s="23"/>
      <c r="D21" s="10">
        <v>738</v>
      </c>
      <c r="E21" s="11">
        <v>2353971.9300000002</v>
      </c>
    </row>
    <row r="22" spans="2:7" ht="13.5" customHeight="1" x14ac:dyDescent="0.3">
      <c r="B22" s="24" t="s">
        <v>1</v>
      </c>
      <c r="C22" s="24"/>
      <c r="D22" s="1" t="s">
        <v>2</v>
      </c>
      <c r="E22" s="2"/>
    </row>
    <row r="23" spans="2:7" ht="13.5" customHeight="1" x14ac:dyDescent="0.3">
      <c r="B23" s="17" t="s">
        <v>60</v>
      </c>
      <c r="C23" s="18"/>
      <c r="D23" s="18"/>
      <c r="E23" s="18"/>
    </row>
    <row r="24" spans="2:7" ht="13.5" customHeight="1" x14ac:dyDescent="0.3">
      <c r="B24" s="19" t="s">
        <v>3</v>
      </c>
      <c r="C24" s="18"/>
      <c r="D24" s="18"/>
      <c r="E24" s="18"/>
    </row>
    <row r="25" spans="2:7" ht="13.5" customHeight="1" x14ac:dyDescent="0.3">
      <c r="B25" s="20" t="s">
        <v>8</v>
      </c>
      <c r="C25" s="18"/>
      <c r="D25" s="18"/>
      <c r="E25" s="18"/>
    </row>
    <row r="26" spans="2:7" ht="9" customHeight="1" x14ac:dyDescent="0.3"/>
    <row r="27" spans="2:7" ht="13.5" customHeight="1" x14ac:dyDescent="0.3">
      <c r="B27" s="21" t="s">
        <v>28</v>
      </c>
      <c r="C27" s="18"/>
      <c r="D27" s="18"/>
      <c r="E27" s="18"/>
    </row>
    <row r="28" spans="2:7" ht="13.5" customHeight="1" x14ac:dyDescent="0.3">
      <c r="B28" s="3" t="s">
        <v>10</v>
      </c>
      <c r="C28" s="4" t="s">
        <v>11</v>
      </c>
      <c r="D28" s="4" t="s">
        <v>12</v>
      </c>
      <c r="E28" s="4" t="s">
        <v>13</v>
      </c>
    </row>
    <row r="29" spans="2:7" ht="13.5" customHeight="1" x14ac:dyDescent="0.3">
      <c r="B29" s="3" t="s">
        <v>29</v>
      </c>
      <c r="C29" s="12">
        <v>1564078.87</v>
      </c>
      <c r="D29" s="12">
        <v>1098622</v>
      </c>
      <c r="E29" s="12">
        <f t="shared" ref="E29:E39" si="1">C29-D29</f>
        <v>465456.87000000011</v>
      </c>
    </row>
    <row r="30" spans="2:7" ht="13.5" customHeight="1" x14ac:dyDescent="0.3">
      <c r="B30" s="3" t="s">
        <v>30</v>
      </c>
      <c r="C30" s="12">
        <v>1839834.58</v>
      </c>
      <c r="D30" s="12">
        <v>1270096</v>
      </c>
      <c r="E30" s="12">
        <f t="shared" si="1"/>
        <v>569738.58000000007</v>
      </c>
    </row>
    <row r="31" spans="2:7" ht="13.5" customHeight="1" x14ac:dyDescent="0.3">
      <c r="B31" s="3" t="s">
        <v>31</v>
      </c>
      <c r="C31" s="12">
        <v>172591.11</v>
      </c>
      <c r="D31" s="12">
        <v>125815</v>
      </c>
      <c r="E31" s="12">
        <f t="shared" si="1"/>
        <v>46776.109999999986</v>
      </c>
    </row>
    <row r="32" spans="2:7" ht="13.5" customHeight="1" x14ac:dyDescent="0.3">
      <c r="B32" s="3" t="s">
        <v>32</v>
      </c>
      <c r="C32" s="12">
        <v>12355</v>
      </c>
      <c r="D32" s="12">
        <v>10879</v>
      </c>
      <c r="E32" s="12">
        <f t="shared" si="1"/>
        <v>1476</v>
      </c>
    </row>
    <row r="33" spans="2:5" ht="13.5" customHeight="1" x14ac:dyDescent="0.3">
      <c r="B33" s="3" t="s">
        <v>33</v>
      </c>
      <c r="C33" s="12">
        <v>187641</v>
      </c>
      <c r="D33" s="12">
        <v>40712</v>
      </c>
      <c r="E33" s="12">
        <f t="shared" si="1"/>
        <v>146929</v>
      </c>
    </row>
    <row r="34" spans="2:5" ht="13.5" customHeight="1" x14ac:dyDescent="0.3">
      <c r="B34" s="3" t="s">
        <v>34</v>
      </c>
      <c r="C34" s="12">
        <v>47072</v>
      </c>
      <c r="D34" s="12">
        <v>44022</v>
      </c>
      <c r="E34" s="12">
        <f t="shared" si="1"/>
        <v>3050</v>
      </c>
    </row>
    <row r="35" spans="2:5" ht="13.5" customHeight="1" x14ac:dyDescent="0.3">
      <c r="B35" s="3" t="s">
        <v>35</v>
      </c>
      <c r="C35" s="12">
        <v>75598</v>
      </c>
      <c r="D35" s="12">
        <v>59510</v>
      </c>
      <c r="E35" s="12">
        <f t="shared" si="1"/>
        <v>16088</v>
      </c>
    </row>
    <row r="36" spans="2:5" ht="13.5" customHeight="1" x14ac:dyDescent="0.3">
      <c r="B36" s="3" t="s">
        <v>36</v>
      </c>
      <c r="C36" s="12">
        <v>47582</v>
      </c>
      <c r="D36" s="12">
        <v>28253</v>
      </c>
      <c r="E36" s="12">
        <f t="shared" si="1"/>
        <v>19329</v>
      </c>
    </row>
    <row r="37" spans="2:5" ht="13.5" customHeight="1" x14ac:dyDescent="0.3">
      <c r="B37" s="3" t="s">
        <v>37</v>
      </c>
      <c r="C37" s="12">
        <v>32726</v>
      </c>
      <c r="D37" s="12">
        <v>23320</v>
      </c>
      <c r="E37" s="12">
        <f t="shared" si="1"/>
        <v>9406</v>
      </c>
    </row>
    <row r="38" spans="2:5" ht="13.5" customHeight="1" x14ac:dyDescent="0.3">
      <c r="B38" s="3" t="s">
        <v>38</v>
      </c>
      <c r="C38" s="12">
        <v>7291</v>
      </c>
      <c r="D38" s="12">
        <v>2457</v>
      </c>
      <c r="E38" s="12">
        <f t="shared" si="1"/>
        <v>4834</v>
      </c>
    </row>
    <row r="39" spans="2:5" ht="13.5" customHeight="1" x14ac:dyDescent="0.3">
      <c r="B39" s="3" t="s">
        <v>39</v>
      </c>
      <c r="C39" s="12">
        <v>16266</v>
      </c>
      <c r="D39" s="12">
        <v>4467</v>
      </c>
      <c r="E39" s="12">
        <f t="shared" si="1"/>
        <v>11799</v>
      </c>
    </row>
    <row r="40" spans="2:5" ht="13.5" customHeight="1" x14ac:dyDescent="0.3">
      <c r="B40" s="6" t="s">
        <v>40</v>
      </c>
      <c r="C40" s="13">
        <f>SUM(C29:C39)</f>
        <v>4003035.56</v>
      </c>
      <c r="D40" s="13">
        <f t="shared" ref="D40" si="2">SUM(D29:D39)</f>
        <v>2708153</v>
      </c>
      <c r="E40" s="13">
        <v>1294882.56</v>
      </c>
    </row>
    <row r="41" spans="2:5" ht="13.5" customHeight="1" x14ac:dyDescent="0.3">
      <c r="E41" s="16" t="s">
        <v>62</v>
      </c>
    </row>
    <row r="42" spans="2:5" ht="13.5" customHeight="1" x14ac:dyDescent="0.3">
      <c r="B42" s="21" t="s">
        <v>41</v>
      </c>
      <c r="C42" s="18"/>
      <c r="D42" s="18"/>
      <c r="E42" s="18"/>
    </row>
    <row r="43" spans="2:5" ht="13.5" customHeight="1" x14ac:dyDescent="0.3">
      <c r="B43" s="3" t="s">
        <v>42</v>
      </c>
      <c r="C43" s="4" t="s">
        <v>43</v>
      </c>
      <c r="D43" s="4" t="s">
        <v>44</v>
      </c>
      <c r="E43" s="4" t="s">
        <v>11</v>
      </c>
    </row>
    <row r="44" spans="2:5" ht="13.5" customHeight="1" x14ac:dyDescent="0.3">
      <c r="B44" s="3" t="s">
        <v>45</v>
      </c>
      <c r="C44" s="4" t="s">
        <v>46</v>
      </c>
      <c r="D44" s="14">
        <v>753</v>
      </c>
      <c r="E44" s="5">
        <v>20331</v>
      </c>
    </row>
    <row r="45" spans="2:5" ht="13.5" customHeight="1" x14ac:dyDescent="0.3">
      <c r="B45" s="3" t="s">
        <v>47</v>
      </c>
      <c r="C45" s="4" t="s">
        <v>48</v>
      </c>
      <c r="D45" s="14">
        <v>775</v>
      </c>
      <c r="E45" s="5">
        <v>20925</v>
      </c>
    </row>
    <row r="46" spans="2:5" ht="13.5" customHeight="1" x14ac:dyDescent="0.3">
      <c r="B46" s="3" t="s">
        <v>49</v>
      </c>
      <c r="C46" s="4" t="s">
        <v>50</v>
      </c>
      <c r="D46" s="14">
        <v>2126</v>
      </c>
      <c r="E46" s="5">
        <v>57402</v>
      </c>
    </row>
    <row r="47" spans="2:5" ht="13.5" customHeight="1" x14ac:dyDescent="0.3">
      <c r="B47" s="3" t="s">
        <v>51</v>
      </c>
      <c r="C47" s="4" t="s">
        <v>48</v>
      </c>
      <c r="D47" s="14">
        <v>598</v>
      </c>
      <c r="E47" s="5">
        <v>16146</v>
      </c>
    </row>
    <row r="48" spans="2:5" ht="13.5" customHeight="1" x14ac:dyDescent="0.3">
      <c r="B48" s="3" t="s">
        <v>52</v>
      </c>
      <c r="C48" s="4" t="s">
        <v>53</v>
      </c>
      <c r="D48" s="14">
        <v>2108</v>
      </c>
      <c r="E48" s="5">
        <v>56916</v>
      </c>
    </row>
    <row r="49" spans="1:5" ht="13.5" customHeight="1" x14ac:dyDescent="0.3">
      <c r="B49" s="6" t="s">
        <v>54</v>
      </c>
      <c r="C49" s="3"/>
      <c r="D49" s="15">
        <v>6360</v>
      </c>
      <c r="E49" s="7">
        <f>SUM(E44:E48)</f>
        <v>171720</v>
      </c>
    </row>
    <row r="51" spans="1:5" ht="13.5" customHeight="1" x14ac:dyDescent="0.3">
      <c r="B51" s="21" t="s">
        <v>55</v>
      </c>
      <c r="C51" s="18"/>
      <c r="D51" s="18"/>
      <c r="E51" s="18"/>
    </row>
    <row r="52" spans="1:5" ht="13.5" customHeight="1" x14ac:dyDescent="0.3">
      <c r="B52" s="3" t="s">
        <v>10</v>
      </c>
      <c r="C52" s="4" t="s">
        <v>56</v>
      </c>
      <c r="D52" s="4" t="s">
        <v>57</v>
      </c>
      <c r="E52" s="4" t="s">
        <v>58</v>
      </c>
    </row>
    <row r="53" spans="1:5" ht="13.5" customHeight="1" x14ac:dyDescent="0.3">
      <c r="B53" s="3" t="s">
        <v>35</v>
      </c>
      <c r="C53" s="12">
        <v>67120</v>
      </c>
      <c r="D53" s="12">
        <v>52836.33</v>
      </c>
      <c r="E53" s="12">
        <f>C53-D53</f>
        <v>14283.669999999998</v>
      </c>
    </row>
    <row r="54" spans="1:5" ht="13.5" customHeight="1" x14ac:dyDescent="0.3">
      <c r="B54" s="6" t="s">
        <v>40</v>
      </c>
      <c r="C54" s="13">
        <f>SUM(C53)</f>
        <v>67120</v>
      </c>
      <c r="D54" s="13">
        <f t="shared" ref="D54:E54" si="3">SUM(D53)</f>
        <v>52836.33</v>
      </c>
      <c r="E54" s="13">
        <f t="shared" si="3"/>
        <v>14283.669999999998</v>
      </c>
    </row>
    <row r="56" spans="1:5" ht="13.5" customHeight="1" x14ac:dyDescent="0.3">
      <c r="A56" t="s">
        <v>5</v>
      </c>
    </row>
    <row r="57" spans="1:5" ht="13.5" customHeight="1" x14ac:dyDescent="0.3">
      <c r="A57" t="s">
        <v>6</v>
      </c>
    </row>
    <row r="58" spans="1:5" ht="13.5" customHeight="1" x14ac:dyDescent="0.3">
      <c r="A58" t="s">
        <v>7</v>
      </c>
    </row>
    <row r="59" spans="1:5" ht="13.5" customHeight="1" x14ac:dyDescent="0.3">
      <c r="A59" t="s">
        <v>61</v>
      </c>
    </row>
    <row r="60" spans="1:5" ht="13.5" customHeight="1" x14ac:dyDescent="0.3">
      <c r="A60" t="s">
        <v>63</v>
      </c>
    </row>
  </sheetData>
  <mergeCells count="20">
    <mergeCell ref="B24:E24"/>
    <mergeCell ref="B25:E25"/>
    <mergeCell ref="B27:E27"/>
    <mergeCell ref="B42:E42"/>
    <mergeCell ref="B51:E51"/>
    <mergeCell ref="B1:E1"/>
    <mergeCell ref="B2:E2"/>
    <mergeCell ref="B3:E3"/>
    <mergeCell ref="B5:E5"/>
    <mergeCell ref="B23:E23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</mergeCells>
  <printOptions horizontalCentered="1"/>
  <pageMargins left="0.59055118110236227" right="0.59055118110236227" top="0.39370078740157483" bottom="0.39370078740157483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4</cp:revision>
  <cp:lastPrinted>2025-02-18T08:56:45Z</cp:lastPrinted>
  <dcterms:created xsi:type="dcterms:W3CDTF">2024-04-17T13:51:00Z</dcterms:created>
  <dcterms:modified xsi:type="dcterms:W3CDTF">2025-02-18T08:56:52Z</dcterms:modified>
</cp:coreProperties>
</file>