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G:\Rozpočtový výhled\"/>
    </mc:Choice>
  </mc:AlternateContent>
  <xr:revisionPtr revIDLastSave="0" documentId="13_ncr:1_{F2DDC222-0E99-4ADD-B9F2-B4C2D7CC512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V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6" i="1" l="1"/>
  <c r="R16" i="1"/>
  <c r="S16" i="1"/>
  <c r="Q20" i="1"/>
  <c r="Q27" i="1" s="1"/>
  <c r="R20" i="1"/>
  <c r="S20" i="1"/>
  <c r="Q26" i="1"/>
  <c r="R26" i="1"/>
  <c r="S26" i="1"/>
  <c r="R27" i="1"/>
  <c r="S27" i="1"/>
  <c r="Q17" i="1"/>
  <c r="Q10" i="1"/>
  <c r="R10" i="1"/>
  <c r="S10" i="1"/>
  <c r="R17" i="1" l="1"/>
  <c r="S17" i="1"/>
  <c r="Q28" i="1"/>
  <c r="Q29" i="1" s="1"/>
  <c r="S28" i="1"/>
  <c r="S29" i="1" s="1"/>
  <c r="R28" i="1"/>
  <c r="R29" i="1" s="1"/>
  <c r="K10" i="1" l="1"/>
  <c r="L10" i="1"/>
  <c r="L17" i="1" s="1"/>
  <c r="M10" i="1"/>
  <c r="M17" i="1" s="1"/>
  <c r="K16" i="1"/>
  <c r="L16" i="1"/>
  <c r="M16" i="1"/>
  <c r="K17" i="1"/>
  <c r="K20" i="1"/>
  <c r="L20" i="1"/>
  <c r="L27" i="1" s="1"/>
  <c r="M20" i="1"/>
  <c r="M27" i="1" s="1"/>
  <c r="K26" i="1"/>
  <c r="K27" i="1" s="1"/>
  <c r="L26" i="1"/>
  <c r="M26" i="1"/>
  <c r="L28" i="1" l="1"/>
  <c r="K28" i="1"/>
  <c r="M28" i="1"/>
  <c r="P26" i="1"/>
  <c r="P20" i="1"/>
  <c r="P16" i="1"/>
  <c r="P10" i="1"/>
  <c r="O26" i="1"/>
  <c r="O20" i="1"/>
  <c r="O16" i="1"/>
  <c r="O10" i="1"/>
  <c r="N26" i="1"/>
  <c r="N20" i="1"/>
  <c r="N16" i="1"/>
  <c r="N10" i="1"/>
  <c r="N17" i="1" l="1"/>
  <c r="O17" i="1"/>
  <c r="P17" i="1"/>
  <c r="O27" i="1"/>
  <c r="P27" i="1"/>
  <c r="N27" i="1"/>
  <c r="J26" i="1"/>
  <c r="I26" i="1"/>
  <c r="H26" i="1"/>
  <c r="G26" i="1"/>
  <c r="F26" i="1"/>
  <c r="E26" i="1"/>
  <c r="D26" i="1"/>
  <c r="J20" i="1"/>
  <c r="I20" i="1"/>
  <c r="H20" i="1"/>
  <c r="G20" i="1"/>
  <c r="F20" i="1"/>
  <c r="E20" i="1"/>
  <c r="D20" i="1"/>
  <c r="J16" i="1"/>
  <c r="J10" i="1"/>
  <c r="I10" i="1"/>
  <c r="I17" i="1" s="1"/>
  <c r="H10" i="1"/>
  <c r="H17" i="1" s="1"/>
  <c r="G10" i="1"/>
  <c r="G17" i="1" s="1"/>
  <c r="F10" i="1"/>
  <c r="F17" i="1" s="1"/>
  <c r="E10" i="1"/>
  <c r="E17" i="1" s="1"/>
  <c r="D10" i="1"/>
  <c r="D17" i="1" s="1"/>
  <c r="N28" i="1" l="1"/>
  <c r="O28" i="1"/>
  <c r="G27" i="1"/>
  <c r="G28" i="1" s="1"/>
  <c r="P28" i="1"/>
  <c r="J17" i="1"/>
  <c r="D27" i="1"/>
  <c r="D28" i="1" s="1"/>
  <c r="D29" i="1" s="1"/>
  <c r="E5" i="1" s="1"/>
  <c r="H27" i="1"/>
  <c r="H28" i="1" s="1"/>
  <c r="E27" i="1"/>
  <c r="E28" i="1" s="1"/>
  <c r="I27" i="1"/>
  <c r="I28" i="1" s="1"/>
  <c r="F27" i="1"/>
  <c r="F28" i="1" s="1"/>
  <c r="J27" i="1"/>
  <c r="J28" i="1" l="1"/>
  <c r="E29" i="1"/>
  <c r="F5" i="1" s="1"/>
  <c r="F29" i="1" s="1"/>
  <c r="G5" i="1" s="1"/>
  <c r="G29" i="1" s="1"/>
  <c r="H5" i="1" s="1"/>
  <c r="H29" i="1" s="1"/>
  <c r="I5" i="1" s="1"/>
  <c r="I29" i="1" s="1"/>
  <c r="J5" i="1" s="1"/>
  <c r="J29" i="1" s="1"/>
  <c r="K5" i="1" l="1"/>
  <c r="K29" i="1" s="1"/>
  <c r="L5" i="1" s="1"/>
  <c r="L29" i="1" s="1"/>
  <c r="M5" i="1" s="1"/>
  <c r="M29" i="1" s="1"/>
  <c r="N5" i="1" s="1"/>
  <c r="N29" i="1" s="1"/>
  <c r="O5" i="1" s="1"/>
  <c r="O29" i="1" s="1"/>
  <c r="P29" i="1" s="1"/>
</calcChain>
</file>

<file path=xl/sharedStrings.xml><?xml version="1.0" encoding="utf-8"?>
<sst xmlns="http://schemas.openxmlformats.org/spreadsheetml/2006/main" count="68" uniqueCount="68">
  <si>
    <t xml:space="preserve">Rozpočtový výhled v tis. Kč </t>
  </si>
  <si>
    <t>Město Rychnov u Jablonce nad Nisou</t>
  </si>
  <si>
    <t>č.ř.</t>
  </si>
  <si>
    <t xml:space="preserve">Rok </t>
  </si>
  <si>
    <t>A</t>
  </si>
  <si>
    <t>Počáteční stav peněžních prostředků k 1.1. </t>
  </si>
  <si>
    <t>P1</t>
  </si>
  <si>
    <t>Třída 1</t>
  </si>
  <si>
    <t>Daňové příjmy - ř.4010 </t>
  </si>
  <si>
    <t>P2</t>
  </si>
  <si>
    <t>Třída 2</t>
  </si>
  <si>
    <t>Nedaňové příjmy - ř.4020 </t>
  </si>
  <si>
    <t>P3</t>
  </si>
  <si>
    <t>Třída 3</t>
  </si>
  <si>
    <t>Kapitálové příjmy- ř. 4030 </t>
  </si>
  <si>
    <t>P4</t>
  </si>
  <si>
    <t>Třída 4</t>
  </si>
  <si>
    <t>Přijaté dotace - ř.4040 </t>
  </si>
  <si>
    <t>Pc</t>
  </si>
  <si>
    <t>P1+P2+P3+P4</t>
  </si>
  <si>
    <t>Příjmy celkem</t>
  </si>
  <si>
    <t>P5</t>
  </si>
  <si>
    <t>- úvěry krátkodobé /do 1 roku/ - ř. 8113 </t>
  </si>
  <si>
    <t>P6</t>
  </si>
  <si>
    <t>- úvěry dlouhodobé - ř.8123 </t>
  </si>
  <si>
    <t>P8</t>
  </si>
  <si>
    <t>- příjem z vydání krátkodobých dluhopisů - ř.8111 </t>
  </si>
  <si>
    <t>P9</t>
  </si>
  <si>
    <t>- příjem z vydání dlouhodobých dluhopisů - ř.8121 </t>
  </si>
  <si>
    <t>P10</t>
  </si>
  <si>
    <t>- ostatní (aktivní likvidita)</t>
  </si>
  <si>
    <t>Pf</t>
  </si>
  <si>
    <t>P5 ažP10</t>
  </si>
  <si>
    <t>Přijaté úvěry a komunální obligace , aktivní likvidita</t>
  </si>
  <si>
    <t>P</t>
  </si>
  <si>
    <t>Pk+Pf</t>
  </si>
  <si>
    <t>PŘÍJMY CELKEM </t>
  </si>
  <si>
    <t>V1</t>
  </si>
  <si>
    <t>Třída 5</t>
  </si>
  <si>
    <t>Běžné /neinvestiční/ výdaje - ř.4210 </t>
  </si>
  <si>
    <t>V2</t>
  </si>
  <si>
    <t>Třída 6</t>
  </si>
  <si>
    <t>Kapitálové /investiční /výdaje - ř. 4220 </t>
  </si>
  <si>
    <t>Vc</t>
  </si>
  <si>
    <t>V1+V2</t>
  </si>
  <si>
    <t>Výdaje celkem</t>
  </si>
  <si>
    <t>V4</t>
  </si>
  <si>
    <t>- splátka jistiny krátkodobých úvěrů - 8114 </t>
  </si>
  <si>
    <t>V5</t>
  </si>
  <si>
    <t>- splátka jistiny dlouhodobých úvěrů - 8124 </t>
  </si>
  <si>
    <t>V7</t>
  </si>
  <si>
    <t>- splátka jistiny krátkodobého dluhopisu - 8112 </t>
  </si>
  <si>
    <t>V8</t>
  </si>
  <si>
    <t>- splátka jistiny dlouhodobého dluhopisu - 8122</t>
  </si>
  <si>
    <t>V9</t>
  </si>
  <si>
    <t>- ostatní (aktivní likvidita)</t>
  </si>
  <si>
    <t>Vf</t>
  </si>
  <si>
    <t>V4 až V9</t>
  </si>
  <si>
    <t>Splátky jistin úvěrů, dluhopisů , likvidita</t>
  </si>
  <si>
    <t>V</t>
  </si>
  <si>
    <t>Vk+Vf</t>
  </si>
  <si>
    <t>VÝDAJE CELKEM </t>
  </si>
  <si>
    <t>D</t>
  </si>
  <si>
    <t>P-V</t>
  </si>
  <si>
    <t>Hotovost běžného roku </t>
  </si>
  <si>
    <t>E</t>
  </si>
  <si>
    <t>A+D</t>
  </si>
  <si>
    <t>Hotovost na konci roku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</si>
</sst>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K_č_-;\-* #,##0\ _K_č_-;_-* &quot;-&quot;\ _K_č_-;_-@"/>
  </numFmts>
  <fonts count="7">
    <font>
      <sz val="10"/>
      <color rgb="FF000000"/>
      <name val="Arial"/>
    </font>
    <font>
      <sz val="11"/>
      <color rgb="FF000000"/>
      <name val="Arial"/>
    </font>
    <font>
      <sz val="10"/>
      <name val="Arimo"/>
    </font>
    <font>
      <sz val="8"/>
      <color rgb="FF000000"/>
      <name val="Arial"/>
    </font>
    <font>
      <sz val="10"/>
      <name val="Arial"/>
    </font>
    <font>
      <b/>
      <sz val="8"/>
      <color rgb="FF000000"/>
      <name val="Verdana"/>
    </font>
    <font>
      <sz val="8"/>
      <name val="Arimo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2" fillId="0" borderId="0" xfId="0" applyFont="1" applyAlignment="1"/>
    <xf numFmtId="0" fontId="5" fillId="0" borderId="6" xfId="0" applyFont="1" applyBorder="1" applyAlignment="1">
      <alignment wrapText="1"/>
    </xf>
    <xf numFmtId="0" fontId="5" fillId="0" borderId="6" xfId="0" applyFont="1" applyBorder="1" applyAlignment="1">
      <alignment horizontal="center" wrapText="1"/>
    </xf>
    <xf numFmtId="49" fontId="5" fillId="0" borderId="6" xfId="0" applyNumberFormat="1" applyFont="1" applyBorder="1" applyAlignment="1">
      <alignment wrapText="1"/>
    </xf>
    <xf numFmtId="164" fontId="6" fillId="0" borderId="6" xfId="0" applyNumberFormat="1" applyFont="1" applyBorder="1" applyAlignment="1"/>
    <xf numFmtId="0" fontId="3" fillId="0" borderId="6" xfId="0" applyFont="1" applyBorder="1" applyAlignment="1">
      <alignment horizontal="center" wrapText="1"/>
    </xf>
    <xf numFmtId="49" fontId="3" fillId="0" borderId="6" xfId="0" applyNumberFormat="1" applyFont="1" applyBorder="1" applyAlignment="1">
      <alignment wrapText="1"/>
    </xf>
    <xf numFmtId="49" fontId="2" fillId="0" borderId="0" xfId="0" applyNumberFormat="1" applyFont="1" applyAlignment="1"/>
    <xf numFmtId="164" fontId="2" fillId="0" borderId="0" xfId="0" applyNumberFormat="1" applyFont="1" applyAlignment="1"/>
    <xf numFmtId="49" fontId="5" fillId="0" borderId="0" xfId="0" applyNumberFormat="1" applyFont="1" applyAlignment="1">
      <alignment wrapText="1"/>
    </xf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0" borderId="0" xfId="0" applyFont="1" applyAlignment="1">
      <alignment vertical="top" wrapText="1"/>
    </xf>
    <xf numFmtId="0" fontId="0" fillId="0" borderId="0" xfId="0" applyFont="1" applyAlignment="1"/>
    <xf numFmtId="0" fontId="3" fillId="0" borderId="1" xfId="0" applyFont="1" applyBorder="1" applyAlignment="1">
      <alignment horizontal="center" wrapText="1"/>
    </xf>
    <xf numFmtId="0" fontId="4" fillId="0" borderId="3" xfId="0" applyFont="1" applyBorder="1"/>
    <xf numFmtId="0" fontId="3" fillId="0" borderId="2" xfId="0" applyFont="1" applyBorder="1" applyAlignment="1">
      <alignment wrapText="1"/>
    </xf>
    <xf numFmtId="0" fontId="4" fillId="0" borderId="7" xfId="0" applyFont="1" applyBorder="1"/>
    <xf numFmtId="0" fontId="4" fillId="0" borderId="4" xfId="0" applyFont="1" applyBorder="1"/>
    <xf numFmtId="0" fontId="4" fillId="0" borderId="5" xfId="0" applyFont="1" applyBorder="1"/>
    <xf numFmtId="164" fontId="2" fillId="0" borderId="8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29"/>
  <sheetViews>
    <sheetView tabSelected="1" workbookViewId="0">
      <selection activeCell="O1" sqref="O1:O1048576"/>
    </sheetView>
  </sheetViews>
  <sheetFormatPr defaultColWidth="12.54296875" defaultRowHeight="15" customHeight="1"/>
  <cols>
    <col min="1" max="1" width="7.453125" customWidth="1"/>
    <col min="2" max="2" width="6.81640625" customWidth="1"/>
    <col min="3" max="3" width="27.1796875" customWidth="1"/>
    <col min="4" max="8" width="9.54296875" hidden="1" customWidth="1"/>
    <col min="9" max="13" width="9.26953125" hidden="1" customWidth="1"/>
    <col min="14" max="14" width="9.1796875" hidden="1" customWidth="1"/>
    <col min="15" max="15" width="9.54296875" hidden="1" customWidth="1"/>
    <col min="16" max="16" width="9.54296875" bestFit="1" customWidth="1"/>
    <col min="17" max="22" width="9.1796875" customWidth="1"/>
    <col min="23" max="28" width="8" customWidth="1"/>
  </cols>
  <sheetData>
    <row r="1" spans="1:28" ht="14.25" customHeight="1">
      <c r="A1" s="14" t="s">
        <v>0</v>
      </c>
      <c r="B1" s="15"/>
      <c r="C1" s="15"/>
      <c r="D1" s="15"/>
      <c r="E1" s="15"/>
      <c r="F1" s="15"/>
      <c r="G1" s="15"/>
      <c r="H1" s="1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6.5" customHeight="1" thickBot="1">
      <c r="A2" s="14" t="s">
        <v>1</v>
      </c>
      <c r="B2" s="15"/>
      <c r="C2" s="15"/>
      <c r="D2" s="15"/>
      <c r="E2" s="15"/>
      <c r="F2" s="15"/>
      <c r="G2" s="15"/>
      <c r="H2" s="1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2.75" customHeight="1" thickBot="1">
      <c r="A3" s="16" t="s">
        <v>2</v>
      </c>
      <c r="B3" s="18"/>
      <c r="C3" s="19"/>
      <c r="D3" s="22" t="s">
        <v>3</v>
      </c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4"/>
      <c r="T3" s="1"/>
      <c r="U3" s="1"/>
      <c r="V3" s="1"/>
      <c r="W3" s="1"/>
      <c r="X3" s="1"/>
      <c r="Y3" s="1"/>
      <c r="Z3" s="1"/>
      <c r="AA3" s="1"/>
      <c r="AB3" s="1"/>
    </row>
    <row r="4" spans="1:28" ht="51" customHeight="1">
      <c r="A4" s="17"/>
      <c r="B4" s="20"/>
      <c r="C4" s="21"/>
      <c r="D4" s="11">
        <v>2012</v>
      </c>
      <c r="E4" s="11">
        <v>2013</v>
      </c>
      <c r="F4" s="11">
        <v>2014</v>
      </c>
      <c r="G4" s="11">
        <v>2015</v>
      </c>
      <c r="H4" s="12">
        <v>2016</v>
      </c>
      <c r="I4" s="12">
        <v>2017</v>
      </c>
      <c r="J4" s="12">
        <v>2018</v>
      </c>
      <c r="K4" s="12">
        <v>2019</v>
      </c>
      <c r="L4" s="12">
        <v>2020</v>
      </c>
      <c r="M4" s="12">
        <v>2021</v>
      </c>
      <c r="N4" s="13">
        <v>2022</v>
      </c>
      <c r="O4" s="13">
        <v>2023</v>
      </c>
      <c r="P4" s="13">
        <v>2024</v>
      </c>
      <c r="Q4" s="13">
        <v>2025</v>
      </c>
      <c r="R4" s="13">
        <v>2026</v>
      </c>
      <c r="S4" s="13">
        <v>2027</v>
      </c>
      <c r="T4" s="1"/>
      <c r="U4" s="1"/>
      <c r="V4" s="1"/>
      <c r="W4" s="1"/>
      <c r="X4" s="1"/>
      <c r="Y4" s="1"/>
      <c r="Z4" s="1"/>
      <c r="AA4" s="1"/>
      <c r="AB4" s="1"/>
    </row>
    <row r="5" spans="1:28" ht="21.75" customHeight="1">
      <c r="A5" s="2" t="s">
        <v>4</v>
      </c>
      <c r="B5" s="3"/>
      <c r="C5" s="4" t="s">
        <v>5</v>
      </c>
      <c r="D5" s="5">
        <v>9618</v>
      </c>
      <c r="E5" s="5">
        <f t="shared" ref="E5:P5" si="0">+D29</f>
        <v>5208</v>
      </c>
      <c r="F5" s="5">
        <f t="shared" si="0"/>
        <v>8303</v>
      </c>
      <c r="G5" s="5">
        <f t="shared" si="0"/>
        <v>56</v>
      </c>
      <c r="H5" s="5">
        <f t="shared" si="0"/>
        <v>2006</v>
      </c>
      <c r="I5" s="5">
        <f t="shared" si="0"/>
        <v>2196</v>
      </c>
      <c r="J5" s="5">
        <f t="shared" si="0"/>
        <v>1596</v>
      </c>
      <c r="K5" s="5">
        <f t="shared" si="0"/>
        <v>4586</v>
      </c>
      <c r="L5" s="5">
        <f>+K29</f>
        <v>9236</v>
      </c>
      <c r="M5" s="5">
        <f>+L29</f>
        <v>17626</v>
      </c>
      <c r="N5" s="5">
        <f>+M29</f>
        <v>36748</v>
      </c>
      <c r="O5" s="5">
        <f t="shared" si="0"/>
        <v>33630</v>
      </c>
      <c r="P5" s="5">
        <v>1000</v>
      </c>
      <c r="Q5" s="5">
        <v>2000</v>
      </c>
      <c r="R5" s="5">
        <v>4000</v>
      </c>
      <c r="S5" s="5">
        <v>6000</v>
      </c>
      <c r="T5" s="1"/>
      <c r="U5" s="1"/>
      <c r="V5" s="1"/>
      <c r="W5" s="1"/>
      <c r="X5" s="1"/>
      <c r="Y5" s="1"/>
      <c r="Z5" s="1"/>
      <c r="AA5" s="1"/>
      <c r="AB5" s="1"/>
    </row>
    <row r="6" spans="1:28" ht="12.75" customHeight="1">
      <c r="A6" s="6" t="s">
        <v>6</v>
      </c>
      <c r="B6" s="6" t="s">
        <v>7</v>
      </c>
      <c r="C6" s="7" t="s">
        <v>8</v>
      </c>
      <c r="D6" s="5">
        <v>22340</v>
      </c>
      <c r="E6" s="5">
        <v>27008</v>
      </c>
      <c r="F6" s="5">
        <v>27181</v>
      </c>
      <c r="G6" s="5">
        <v>27200</v>
      </c>
      <c r="H6" s="5">
        <v>27300</v>
      </c>
      <c r="I6" s="5">
        <v>27400</v>
      </c>
      <c r="J6" s="5">
        <v>27450</v>
      </c>
      <c r="K6" s="5">
        <v>30200</v>
      </c>
      <c r="L6" s="5">
        <v>31300</v>
      </c>
      <c r="M6" s="5">
        <v>43892</v>
      </c>
      <c r="N6" s="5">
        <v>46112</v>
      </c>
      <c r="O6" s="5">
        <v>47222</v>
      </c>
      <c r="P6" s="5">
        <v>48222</v>
      </c>
      <c r="Q6" s="5">
        <v>48000</v>
      </c>
      <c r="R6" s="5">
        <v>48000</v>
      </c>
      <c r="S6" s="5">
        <v>48000</v>
      </c>
      <c r="T6" s="1"/>
      <c r="U6" s="1"/>
      <c r="V6" s="1"/>
      <c r="W6" s="1"/>
      <c r="X6" s="1"/>
      <c r="Y6" s="1"/>
      <c r="Z6" s="1"/>
      <c r="AA6" s="1"/>
      <c r="AB6" s="1"/>
    </row>
    <row r="7" spans="1:28" ht="12.75" customHeight="1">
      <c r="A7" s="6" t="s">
        <v>9</v>
      </c>
      <c r="B7" s="6" t="s">
        <v>10</v>
      </c>
      <c r="C7" s="7" t="s">
        <v>11</v>
      </c>
      <c r="D7" s="5">
        <v>8720</v>
      </c>
      <c r="E7" s="5">
        <v>9560</v>
      </c>
      <c r="F7" s="5">
        <v>9053</v>
      </c>
      <c r="G7" s="5">
        <v>9050</v>
      </c>
      <c r="H7" s="5">
        <v>9100</v>
      </c>
      <c r="I7" s="5">
        <v>9100</v>
      </c>
      <c r="J7" s="5">
        <v>9200</v>
      </c>
      <c r="K7" s="5">
        <v>9220</v>
      </c>
      <c r="L7" s="5">
        <v>9220</v>
      </c>
      <c r="M7" s="5">
        <v>9220</v>
      </c>
      <c r="N7" s="5">
        <v>9220</v>
      </c>
      <c r="O7" s="5">
        <v>9220</v>
      </c>
      <c r="P7" s="5">
        <v>9220</v>
      </c>
      <c r="Q7" s="5">
        <v>9000</v>
      </c>
      <c r="R7" s="5">
        <v>9000</v>
      </c>
      <c r="S7" s="5">
        <v>9000</v>
      </c>
      <c r="T7" s="1"/>
      <c r="U7" s="1"/>
      <c r="V7" s="1"/>
      <c r="W7" s="1"/>
      <c r="X7" s="1"/>
      <c r="Y7" s="1"/>
      <c r="Z7" s="1"/>
      <c r="AA7" s="1"/>
      <c r="AB7" s="1"/>
    </row>
    <row r="8" spans="1:28" ht="12.75" customHeight="1">
      <c r="A8" s="6" t="s">
        <v>12</v>
      </c>
      <c r="B8" s="6" t="s">
        <v>13</v>
      </c>
      <c r="C8" s="7" t="s">
        <v>14</v>
      </c>
      <c r="D8" s="5">
        <v>3100</v>
      </c>
      <c r="E8" s="5">
        <v>2473</v>
      </c>
      <c r="F8" s="5">
        <v>2000</v>
      </c>
      <c r="G8" s="5">
        <v>2000</v>
      </c>
      <c r="H8" s="5">
        <v>2000</v>
      </c>
      <c r="I8" s="5">
        <v>2000</v>
      </c>
      <c r="J8" s="5">
        <v>2000</v>
      </c>
      <c r="K8" s="5">
        <v>2050</v>
      </c>
      <c r="L8" s="5">
        <v>2050</v>
      </c>
      <c r="M8" s="5">
        <v>2050</v>
      </c>
      <c r="N8" s="5">
        <v>2050</v>
      </c>
      <c r="O8" s="5">
        <v>2050</v>
      </c>
      <c r="P8" s="5">
        <v>2050</v>
      </c>
      <c r="Q8" s="5">
        <v>3000</v>
      </c>
      <c r="R8" s="5">
        <v>3000</v>
      </c>
      <c r="S8" s="5">
        <v>3000</v>
      </c>
      <c r="T8" s="1"/>
      <c r="U8" s="1"/>
      <c r="V8" s="1"/>
      <c r="W8" s="1"/>
      <c r="X8" s="1"/>
      <c r="Y8" s="1"/>
      <c r="Z8" s="1"/>
      <c r="AA8" s="1"/>
      <c r="AB8" s="1"/>
    </row>
    <row r="9" spans="1:28" ht="12.75" customHeight="1">
      <c r="A9" s="6" t="s">
        <v>15</v>
      </c>
      <c r="B9" s="6" t="s">
        <v>16</v>
      </c>
      <c r="C9" s="7" t="s">
        <v>17</v>
      </c>
      <c r="D9" s="5">
        <v>2800</v>
      </c>
      <c r="E9" s="5">
        <v>2298</v>
      </c>
      <c r="F9" s="5">
        <v>1733</v>
      </c>
      <c r="G9" s="5">
        <v>5500</v>
      </c>
      <c r="H9" s="5">
        <v>1730</v>
      </c>
      <c r="I9" s="5">
        <v>1730</v>
      </c>
      <c r="J9" s="5">
        <v>2200</v>
      </c>
      <c r="K9" s="5">
        <v>1500</v>
      </c>
      <c r="L9" s="5">
        <v>1500</v>
      </c>
      <c r="M9" s="5"/>
      <c r="N9" s="5">
        <v>20000</v>
      </c>
      <c r="O9" s="5">
        <v>50000</v>
      </c>
      <c r="P9" s="5">
        <v>37000</v>
      </c>
      <c r="Q9" s="5">
        <v>10000</v>
      </c>
      <c r="R9" s="5">
        <v>5000</v>
      </c>
      <c r="S9" s="5">
        <v>5000</v>
      </c>
      <c r="T9" s="1"/>
      <c r="U9" s="1"/>
      <c r="V9" s="1"/>
      <c r="W9" s="1"/>
      <c r="X9" s="1"/>
      <c r="Y9" s="1"/>
      <c r="Z9" s="1"/>
      <c r="AA9" s="1"/>
      <c r="AB9" s="1"/>
    </row>
    <row r="10" spans="1:28" ht="22.5" customHeight="1">
      <c r="A10" s="6" t="s">
        <v>18</v>
      </c>
      <c r="B10" s="6" t="s">
        <v>19</v>
      </c>
      <c r="C10" s="7" t="s">
        <v>20</v>
      </c>
      <c r="D10" s="5">
        <f t="shared" ref="D10:M10" si="1">SUM(D6:D9)</f>
        <v>36960</v>
      </c>
      <c r="E10" s="5">
        <f t="shared" si="1"/>
        <v>41339</v>
      </c>
      <c r="F10" s="5">
        <f t="shared" si="1"/>
        <v>39967</v>
      </c>
      <c r="G10" s="5">
        <f t="shared" si="1"/>
        <v>43750</v>
      </c>
      <c r="H10" s="5">
        <f t="shared" si="1"/>
        <v>40130</v>
      </c>
      <c r="I10" s="5">
        <f t="shared" si="1"/>
        <v>40230</v>
      </c>
      <c r="J10" s="5">
        <f t="shared" si="1"/>
        <v>40850</v>
      </c>
      <c r="K10" s="5">
        <f t="shared" si="1"/>
        <v>42970</v>
      </c>
      <c r="L10" s="5">
        <f t="shared" si="1"/>
        <v>44070</v>
      </c>
      <c r="M10" s="5">
        <f t="shared" si="1"/>
        <v>55162</v>
      </c>
      <c r="N10" s="5">
        <f t="shared" ref="N10:S10" si="2">SUM(N6:N9)</f>
        <v>77382</v>
      </c>
      <c r="O10" s="5">
        <f t="shared" si="2"/>
        <v>108492</v>
      </c>
      <c r="P10" s="5">
        <f t="shared" si="2"/>
        <v>96492</v>
      </c>
      <c r="Q10" s="5">
        <f t="shared" si="2"/>
        <v>70000</v>
      </c>
      <c r="R10" s="5">
        <f t="shared" si="2"/>
        <v>65000</v>
      </c>
      <c r="S10" s="5">
        <f t="shared" si="2"/>
        <v>65000</v>
      </c>
      <c r="T10" s="1"/>
      <c r="U10" s="1"/>
      <c r="V10" s="1"/>
      <c r="W10" s="1"/>
      <c r="X10" s="1"/>
      <c r="Y10" s="1"/>
      <c r="Z10" s="1"/>
      <c r="AA10" s="1"/>
      <c r="AB10" s="1"/>
    </row>
    <row r="11" spans="1:28" ht="22.5" customHeight="1">
      <c r="A11" s="6" t="s">
        <v>21</v>
      </c>
      <c r="B11" s="6"/>
      <c r="C11" s="7" t="s">
        <v>22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1"/>
      <c r="U11" s="1"/>
      <c r="V11" s="1"/>
      <c r="W11" s="1"/>
      <c r="X11" s="1"/>
      <c r="Y11" s="1"/>
      <c r="Z11" s="1"/>
      <c r="AA11" s="1"/>
      <c r="AB11" s="1"/>
    </row>
    <row r="12" spans="1:28" ht="12.75" customHeight="1">
      <c r="A12" s="6" t="s">
        <v>23</v>
      </c>
      <c r="B12" s="6"/>
      <c r="C12" s="7" t="s">
        <v>24</v>
      </c>
      <c r="D12" s="5"/>
      <c r="E12" s="5"/>
      <c r="F12" s="5"/>
      <c r="G12" s="5"/>
      <c r="H12" s="5"/>
      <c r="I12" s="5"/>
      <c r="J12" s="5">
        <v>5000</v>
      </c>
      <c r="K12" s="5">
        <v>4640</v>
      </c>
      <c r="L12" s="5">
        <v>4280</v>
      </c>
      <c r="M12" s="5">
        <v>3920</v>
      </c>
      <c r="N12" s="5">
        <v>0</v>
      </c>
      <c r="O12" s="5">
        <v>44000</v>
      </c>
      <c r="P12" s="5"/>
      <c r="Q12" s="5"/>
      <c r="R12" s="5"/>
      <c r="S12" s="5"/>
      <c r="T12" s="1"/>
      <c r="U12" s="1"/>
      <c r="V12" s="1"/>
      <c r="W12" s="1"/>
      <c r="X12" s="1"/>
      <c r="Y12" s="1"/>
      <c r="Z12" s="1"/>
      <c r="AA12" s="1"/>
      <c r="AB12" s="1"/>
    </row>
    <row r="13" spans="1:28" ht="22.5" customHeight="1">
      <c r="A13" s="6" t="s">
        <v>25</v>
      </c>
      <c r="B13" s="6"/>
      <c r="C13" s="7" t="s">
        <v>26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1"/>
      <c r="U13" s="1"/>
      <c r="V13" s="1"/>
      <c r="W13" s="1"/>
      <c r="X13" s="1"/>
      <c r="Y13" s="1"/>
      <c r="Z13" s="1"/>
      <c r="AA13" s="1"/>
      <c r="AB13" s="1"/>
    </row>
    <row r="14" spans="1:28" ht="22.5" customHeight="1">
      <c r="A14" s="6" t="s">
        <v>27</v>
      </c>
      <c r="B14" s="6"/>
      <c r="C14" s="7" t="s">
        <v>28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1"/>
      <c r="U14" s="1"/>
      <c r="V14" s="1"/>
      <c r="W14" s="1"/>
      <c r="X14" s="1"/>
      <c r="Y14" s="1"/>
      <c r="Z14" s="1"/>
      <c r="AA14" s="1"/>
      <c r="AB14" s="1"/>
    </row>
    <row r="15" spans="1:28" ht="12.75" customHeight="1">
      <c r="A15" s="6" t="s">
        <v>29</v>
      </c>
      <c r="B15" s="6"/>
      <c r="C15" s="7" t="s">
        <v>30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1"/>
      <c r="U15" s="1"/>
      <c r="V15" s="1"/>
      <c r="W15" s="1"/>
      <c r="X15" s="1"/>
      <c r="Y15" s="1"/>
      <c r="Z15" s="1"/>
      <c r="AA15" s="1"/>
      <c r="AB15" s="1"/>
    </row>
    <row r="16" spans="1:28" ht="22.5" customHeight="1">
      <c r="A16" s="6" t="s">
        <v>31</v>
      </c>
      <c r="B16" s="6" t="s">
        <v>32</v>
      </c>
      <c r="C16" s="7" t="s">
        <v>33</v>
      </c>
      <c r="D16" s="5"/>
      <c r="E16" s="5"/>
      <c r="F16" s="5"/>
      <c r="G16" s="5"/>
      <c r="H16" s="5"/>
      <c r="I16" s="5"/>
      <c r="J16" s="5">
        <f t="shared" ref="J16:M16" si="3">SUM(J11:J15)</f>
        <v>5000</v>
      </c>
      <c r="K16" s="5">
        <f t="shared" si="3"/>
        <v>4640</v>
      </c>
      <c r="L16" s="5">
        <f t="shared" si="3"/>
        <v>4280</v>
      </c>
      <c r="M16" s="5">
        <f t="shared" si="3"/>
        <v>3920</v>
      </c>
      <c r="N16" s="5">
        <f t="shared" ref="N16:S16" si="4">SUM(N11:N15)</f>
        <v>0</v>
      </c>
      <c r="O16" s="5">
        <f t="shared" si="4"/>
        <v>44000</v>
      </c>
      <c r="P16" s="5">
        <f t="shared" si="4"/>
        <v>0</v>
      </c>
      <c r="Q16" s="5">
        <f t="shared" si="4"/>
        <v>0</v>
      </c>
      <c r="R16" s="5">
        <f t="shared" si="4"/>
        <v>0</v>
      </c>
      <c r="S16" s="5">
        <f t="shared" si="4"/>
        <v>0</v>
      </c>
      <c r="T16" s="1"/>
      <c r="U16" s="1"/>
      <c r="V16" s="1"/>
      <c r="W16" s="1"/>
      <c r="X16" s="1"/>
      <c r="Y16" s="1"/>
      <c r="Z16" s="1"/>
      <c r="AA16" s="1"/>
      <c r="AB16" s="1"/>
    </row>
    <row r="17" spans="1:28" ht="12.75" customHeight="1">
      <c r="A17" s="2" t="s">
        <v>34</v>
      </c>
      <c r="B17" s="3" t="s">
        <v>35</v>
      </c>
      <c r="C17" s="4" t="s">
        <v>36</v>
      </c>
      <c r="D17" s="5">
        <f t="shared" ref="D17:M17" si="5">+D10+D16</f>
        <v>36960</v>
      </c>
      <c r="E17" s="5">
        <f t="shared" si="5"/>
        <v>41339</v>
      </c>
      <c r="F17" s="5">
        <f t="shared" si="5"/>
        <v>39967</v>
      </c>
      <c r="G17" s="5">
        <f t="shared" si="5"/>
        <v>43750</v>
      </c>
      <c r="H17" s="5">
        <f t="shared" si="5"/>
        <v>40130</v>
      </c>
      <c r="I17" s="5">
        <f t="shared" si="5"/>
        <v>40230</v>
      </c>
      <c r="J17" s="5">
        <f t="shared" si="5"/>
        <v>45850</v>
      </c>
      <c r="K17" s="5">
        <f t="shared" si="5"/>
        <v>47610</v>
      </c>
      <c r="L17" s="5">
        <f t="shared" si="5"/>
        <v>48350</v>
      </c>
      <c r="M17" s="5">
        <f t="shared" si="5"/>
        <v>59082</v>
      </c>
      <c r="N17" s="5">
        <f t="shared" ref="N17:S17" si="6">+N10+N16</f>
        <v>77382</v>
      </c>
      <c r="O17" s="5">
        <f t="shared" si="6"/>
        <v>152492</v>
      </c>
      <c r="P17" s="5">
        <f t="shared" si="6"/>
        <v>96492</v>
      </c>
      <c r="Q17" s="5">
        <f t="shared" si="6"/>
        <v>70000</v>
      </c>
      <c r="R17" s="5">
        <f t="shared" si="6"/>
        <v>65000</v>
      </c>
      <c r="S17" s="5">
        <f t="shared" si="6"/>
        <v>65000</v>
      </c>
      <c r="T17" s="1"/>
      <c r="U17" s="1"/>
      <c r="V17" s="1"/>
      <c r="W17" s="1"/>
      <c r="X17" s="1"/>
      <c r="Y17" s="1"/>
      <c r="Z17" s="1"/>
      <c r="AA17" s="1"/>
      <c r="AB17" s="1"/>
    </row>
    <row r="18" spans="1:28" ht="12.75" customHeight="1">
      <c r="A18" s="6" t="s">
        <v>37</v>
      </c>
      <c r="B18" s="6" t="s">
        <v>38</v>
      </c>
      <c r="C18" s="7" t="s">
        <v>39</v>
      </c>
      <c r="D18" s="5">
        <v>33400</v>
      </c>
      <c r="E18" s="5">
        <v>33050</v>
      </c>
      <c r="F18" s="5">
        <v>41531</v>
      </c>
      <c r="G18" s="5">
        <v>34000</v>
      </c>
      <c r="H18" s="5">
        <v>35000</v>
      </c>
      <c r="I18" s="5">
        <v>36000</v>
      </c>
      <c r="J18" s="5">
        <v>38000</v>
      </c>
      <c r="K18" s="5">
        <v>35500</v>
      </c>
      <c r="L18" s="5">
        <v>35500</v>
      </c>
      <c r="M18" s="5">
        <v>35500</v>
      </c>
      <c r="N18" s="5">
        <v>35500</v>
      </c>
      <c r="O18" s="5">
        <v>65000</v>
      </c>
      <c r="P18" s="5">
        <v>35500</v>
      </c>
      <c r="Q18" s="5">
        <v>35000</v>
      </c>
      <c r="R18" s="5">
        <v>35000</v>
      </c>
      <c r="S18" s="5">
        <v>35000</v>
      </c>
      <c r="T18" s="1"/>
      <c r="U18" s="1"/>
      <c r="V18" s="1"/>
      <c r="W18" s="1"/>
      <c r="X18" s="1"/>
      <c r="Y18" s="1"/>
      <c r="Z18" s="1"/>
      <c r="AA18" s="1"/>
      <c r="AB18" s="1"/>
    </row>
    <row r="19" spans="1:28" ht="22.5" customHeight="1">
      <c r="A19" s="6" t="s">
        <v>40</v>
      </c>
      <c r="B19" s="6" t="s">
        <v>41</v>
      </c>
      <c r="C19" s="7" t="s">
        <v>42</v>
      </c>
      <c r="D19" s="5">
        <v>5630</v>
      </c>
      <c r="E19" s="5">
        <v>3920</v>
      </c>
      <c r="F19" s="5">
        <v>5502</v>
      </c>
      <c r="G19" s="5">
        <v>6750</v>
      </c>
      <c r="H19" s="5">
        <v>4000</v>
      </c>
      <c r="I19" s="5">
        <v>4000</v>
      </c>
      <c r="J19" s="5">
        <v>4500</v>
      </c>
      <c r="K19" s="5">
        <v>7100</v>
      </c>
      <c r="L19" s="5">
        <v>4100</v>
      </c>
      <c r="M19" s="5">
        <v>4100</v>
      </c>
      <c r="N19" s="5">
        <v>45000</v>
      </c>
      <c r="O19" s="5">
        <v>80000</v>
      </c>
      <c r="P19" s="5">
        <v>45000</v>
      </c>
      <c r="Q19" s="5">
        <v>30000</v>
      </c>
      <c r="R19" s="5">
        <v>29000</v>
      </c>
      <c r="S19" s="5">
        <v>25000</v>
      </c>
      <c r="T19" s="1"/>
      <c r="U19" s="1"/>
      <c r="V19" s="1"/>
      <c r="W19" s="1"/>
      <c r="X19" s="1"/>
      <c r="Y19" s="1"/>
      <c r="Z19" s="1"/>
      <c r="AA19" s="1"/>
      <c r="AB19" s="1"/>
    </row>
    <row r="20" spans="1:28" ht="12.75" customHeight="1">
      <c r="A20" s="6" t="s">
        <v>43</v>
      </c>
      <c r="B20" s="6" t="s">
        <v>44</v>
      </c>
      <c r="C20" s="7" t="s">
        <v>45</v>
      </c>
      <c r="D20" s="5">
        <f t="shared" ref="D20:M20" si="7">SUM(D18:D19)</f>
        <v>39030</v>
      </c>
      <c r="E20" s="5">
        <f t="shared" si="7"/>
        <v>36970</v>
      </c>
      <c r="F20" s="5">
        <f t="shared" si="7"/>
        <v>47033</v>
      </c>
      <c r="G20" s="5">
        <f t="shared" si="7"/>
        <v>40750</v>
      </c>
      <c r="H20" s="5">
        <f t="shared" si="7"/>
        <v>39000</v>
      </c>
      <c r="I20" s="5">
        <f t="shared" si="7"/>
        <v>40000</v>
      </c>
      <c r="J20" s="5">
        <f t="shared" si="7"/>
        <v>42500</v>
      </c>
      <c r="K20" s="5">
        <f t="shared" si="7"/>
        <v>42600</v>
      </c>
      <c r="L20" s="5">
        <f t="shared" si="7"/>
        <v>39600</v>
      </c>
      <c r="M20" s="5">
        <f t="shared" si="7"/>
        <v>39600</v>
      </c>
      <c r="N20" s="5">
        <f t="shared" ref="N20:S20" si="8">SUM(N18:N19)</f>
        <v>80500</v>
      </c>
      <c r="O20" s="5">
        <f t="shared" si="8"/>
        <v>145000</v>
      </c>
      <c r="P20" s="5">
        <f t="shared" si="8"/>
        <v>80500</v>
      </c>
      <c r="Q20" s="5">
        <f t="shared" si="8"/>
        <v>65000</v>
      </c>
      <c r="R20" s="5">
        <f t="shared" si="8"/>
        <v>64000</v>
      </c>
      <c r="S20" s="5">
        <f t="shared" si="8"/>
        <v>60000</v>
      </c>
      <c r="T20" s="1"/>
      <c r="U20" s="1"/>
      <c r="V20" s="1"/>
      <c r="W20" s="1"/>
      <c r="X20" s="1"/>
      <c r="Y20" s="1"/>
      <c r="Z20" s="1"/>
      <c r="AA20" s="1"/>
      <c r="AB20" s="1"/>
    </row>
    <row r="21" spans="1:28" ht="22.5" customHeight="1">
      <c r="A21" s="6" t="s">
        <v>46</v>
      </c>
      <c r="B21" s="6"/>
      <c r="C21" s="7" t="s">
        <v>47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1"/>
      <c r="U21" s="1"/>
      <c r="V21" s="1"/>
      <c r="W21" s="1"/>
      <c r="X21" s="1"/>
      <c r="Y21" s="1"/>
      <c r="Z21" s="1"/>
      <c r="AA21" s="1"/>
      <c r="AB21" s="1"/>
    </row>
    <row r="22" spans="1:28" ht="22.5" customHeight="1">
      <c r="A22" s="6" t="s">
        <v>48</v>
      </c>
      <c r="B22" s="6"/>
      <c r="C22" s="7" t="s">
        <v>49</v>
      </c>
      <c r="D22" s="5">
        <v>2340</v>
      </c>
      <c r="E22" s="5">
        <v>1274</v>
      </c>
      <c r="F22" s="5">
        <v>1181</v>
      </c>
      <c r="G22" s="5">
        <v>1050</v>
      </c>
      <c r="H22" s="5">
        <v>940</v>
      </c>
      <c r="I22" s="5">
        <v>830</v>
      </c>
      <c r="J22" s="5">
        <v>360</v>
      </c>
      <c r="K22" s="5">
        <v>360</v>
      </c>
      <c r="L22" s="5">
        <v>360</v>
      </c>
      <c r="M22" s="5">
        <v>360</v>
      </c>
      <c r="N22" s="5">
        <v>0</v>
      </c>
      <c r="O22" s="5">
        <v>500</v>
      </c>
      <c r="P22" s="5">
        <v>500</v>
      </c>
      <c r="Q22" s="5">
        <v>500</v>
      </c>
      <c r="R22" s="5">
        <v>500</v>
      </c>
      <c r="S22" s="5">
        <v>500</v>
      </c>
      <c r="T22" s="1"/>
      <c r="U22" s="1"/>
      <c r="V22" s="1"/>
      <c r="W22" s="1"/>
      <c r="X22" s="1"/>
      <c r="Y22" s="1"/>
      <c r="Z22" s="1"/>
      <c r="AA22" s="1"/>
      <c r="AB22" s="1"/>
    </row>
    <row r="23" spans="1:28" ht="22.5" customHeight="1">
      <c r="A23" s="6" t="s">
        <v>50</v>
      </c>
      <c r="B23" s="6"/>
      <c r="C23" s="7" t="s">
        <v>51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1"/>
      <c r="U23" s="1"/>
      <c r="V23" s="1"/>
      <c r="W23" s="1"/>
      <c r="X23" s="1"/>
      <c r="Y23" s="1"/>
      <c r="Z23" s="1"/>
      <c r="AA23" s="1"/>
      <c r="AB23" s="1"/>
    </row>
    <row r="24" spans="1:28" ht="22.5" customHeight="1">
      <c r="A24" s="6" t="s">
        <v>52</v>
      </c>
      <c r="B24" s="6"/>
      <c r="C24" s="7" t="s">
        <v>53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1"/>
      <c r="U24" s="1"/>
      <c r="V24" s="1"/>
      <c r="W24" s="1"/>
      <c r="X24" s="1"/>
      <c r="Y24" s="1"/>
      <c r="Z24" s="1"/>
      <c r="AA24" s="1"/>
      <c r="AB24" s="1"/>
    </row>
    <row r="25" spans="1:28" ht="12.75" customHeight="1">
      <c r="A25" s="6" t="s">
        <v>54</v>
      </c>
      <c r="B25" s="6"/>
      <c r="C25" s="7" t="s">
        <v>55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1"/>
      <c r="U25" s="1"/>
      <c r="V25" s="1"/>
      <c r="W25" s="1"/>
      <c r="X25" s="1"/>
      <c r="Y25" s="1"/>
      <c r="Z25" s="1"/>
      <c r="AA25" s="1"/>
      <c r="AB25" s="1"/>
    </row>
    <row r="26" spans="1:28" ht="22.5" customHeight="1">
      <c r="A26" s="6" t="s">
        <v>56</v>
      </c>
      <c r="B26" s="6" t="s">
        <v>57</v>
      </c>
      <c r="C26" s="7" t="s">
        <v>58</v>
      </c>
      <c r="D26" s="5">
        <f t="shared" ref="D26:M26" si="9">SUM(D22:D25)</f>
        <v>2340</v>
      </c>
      <c r="E26" s="5">
        <f t="shared" si="9"/>
        <v>1274</v>
      </c>
      <c r="F26" s="5">
        <f t="shared" si="9"/>
        <v>1181</v>
      </c>
      <c r="G26" s="5">
        <f t="shared" si="9"/>
        <v>1050</v>
      </c>
      <c r="H26" s="5">
        <f t="shared" si="9"/>
        <v>940</v>
      </c>
      <c r="I26" s="5">
        <f t="shared" si="9"/>
        <v>830</v>
      </c>
      <c r="J26" s="5">
        <f t="shared" si="9"/>
        <v>360</v>
      </c>
      <c r="K26" s="5">
        <f t="shared" si="9"/>
        <v>360</v>
      </c>
      <c r="L26" s="5">
        <f t="shared" si="9"/>
        <v>360</v>
      </c>
      <c r="M26" s="5">
        <f t="shared" si="9"/>
        <v>360</v>
      </c>
      <c r="N26" s="5">
        <f t="shared" ref="N26:S26" si="10">SUM(N22:N25)</f>
        <v>0</v>
      </c>
      <c r="O26" s="5">
        <f t="shared" si="10"/>
        <v>500</v>
      </c>
      <c r="P26" s="5">
        <f t="shared" si="10"/>
        <v>500</v>
      </c>
      <c r="Q26" s="5">
        <f t="shared" si="10"/>
        <v>500</v>
      </c>
      <c r="R26" s="5">
        <f t="shared" si="10"/>
        <v>500</v>
      </c>
      <c r="S26" s="5">
        <f t="shared" si="10"/>
        <v>500</v>
      </c>
      <c r="T26" s="1"/>
      <c r="U26" s="1"/>
      <c r="V26" s="1"/>
      <c r="W26" s="1"/>
      <c r="X26" s="1"/>
      <c r="Y26" s="1"/>
      <c r="Z26" s="1"/>
      <c r="AA26" s="1"/>
      <c r="AB26" s="1"/>
    </row>
    <row r="27" spans="1:28" ht="12.75" customHeight="1">
      <c r="A27" s="2" t="s">
        <v>59</v>
      </c>
      <c r="B27" s="3" t="s">
        <v>60</v>
      </c>
      <c r="C27" s="4" t="s">
        <v>61</v>
      </c>
      <c r="D27" s="5">
        <f t="shared" ref="D27:M27" si="11">+D20+D26</f>
        <v>41370</v>
      </c>
      <c r="E27" s="5">
        <f t="shared" si="11"/>
        <v>38244</v>
      </c>
      <c r="F27" s="5">
        <f t="shared" si="11"/>
        <v>48214</v>
      </c>
      <c r="G27" s="5">
        <f t="shared" si="11"/>
        <v>41800</v>
      </c>
      <c r="H27" s="5">
        <f t="shared" si="11"/>
        <v>39940</v>
      </c>
      <c r="I27" s="5">
        <f t="shared" si="11"/>
        <v>40830</v>
      </c>
      <c r="J27" s="5">
        <f t="shared" si="11"/>
        <v>42860</v>
      </c>
      <c r="K27" s="5">
        <f t="shared" si="11"/>
        <v>42960</v>
      </c>
      <c r="L27" s="5">
        <f t="shared" si="11"/>
        <v>39960</v>
      </c>
      <c r="M27" s="5">
        <f t="shared" si="11"/>
        <v>39960</v>
      </c>
      <c r="N27" s="5">
        <f t="shared" ref="N27:S27" si="12">+N20+N26</f>
        <v>80500</v>
      </c>
      <c r="O27" s="5">
        <f t="shared" si="12"/>
        <v>145500</v>
      </c>
      <c r="P27" s="5">
        <f t="shared" si="12"/>
        <v>81000</v>
      </c>
      <c r="Q27" s="5">
        <f t="shared" si="12"/>
        <v>65500</v>
      </c>
      <c r="R27" s="5">
        <f t="shared" si="12"/>
        <v>64500</v>
      </c>
      <c r="S27" s="5">
        <f t="shared" si="12"/>
        <v>60500</v>
      </c>
      <c r="T27" s="1"/>
      <c r="U27" s="1"/>
      <c r="V27" s="1"/>
      <c r="W27" s="1"/>
      <c r="X27" s="1"/>
      <c r="Y27" s="1"/>
      <c r="Z27" s="1"/>
      <c r="AA27" s="1"/>
      <c r="AB27" s="1"/>
    </row>
    <row r="28" spans="1:28" ht="12.75" customHeight="1">
      <c r="A28" s="2" t="s">
        <v>62</v>
      </c>
      <c r="B28" s="3" t="s">
        <v>63</v>
      </c>
      <c r="C28" s="4" t="s">
        <v>64</v>
      </c>
      <c r="D28" s="5">
        <f t="shared" ref="D28:M28" si="13">+D17-D27</f>
        <v>-4410</v>
      </c>
      <c r="E28" s="5">
        <f t="shared" si="13"/>
        <v>3095</v>
      </c>
      <c r="F28" s="5">
        <f t="shared" si="13"/>
        <v>-8247</v>
      </c>
      <c r="G28" s="5">
        <f t="shared" si="13"/>
        <v>1950</v>
      </c>
      <c r="H28" s="5">
        <f t="shared" si="13"/>
        <v>190</v>
      </c>
      <c r="I28" s="5">
        <f t="shared" si="13"/>
        <v>-600</v>
      </c>
      <c r="J28" s="5">
        <f t="shared" si="13"/>
        <v>2990</v>
      </c>
      <c r="K28" s="5">
        <f t="shared" si="13"/>
        <v>4650</v>
      </c>
      <c r="L28" s="5">
        <f t="shared" si="13"/>
        <v>8390</v>
      </c>
      <c r="M28" s="5">
        <f t="shared" si="13"/>
        <v>19122</v>
      </c>
      <c r="N28" s="5">
        <f t="shared" ref="N28:S28" si="14">+N17-N27</f>
        <v>-3118</v>
      </c>
      <c r="O28" s="5">
        <f t="shared" si="14"/>
        <v>6992</v>
      </c>
      <c r="P28" s="5">
        <f t="shared" si="14"/>
        <v>15492</v>
      </c>
      <c r="Q28" s="5">
        <f t="shared" si="14"/>
        <v>4500</v>
      </c>
      <c r="R28" s="5">
        <f t="shared" si="14"/>
        <v>500</v>
      </c>
      <c r="S28" s="5">
        <f t="shared" si="14"/>
        <v>4500</v>
      </c>
      <c r="T28" s="1"/>
      <c r="U28" s="1"/>
      <c r="V28" s="1"/>
      <c r="W28" s="1"/>
      <c r="X28" s="1"/>
      <c r="Y28" s="1"/>
      <c r="Z28" s="1"/>
      <c r="AA28" s="1"/>
      <c r="AB28" s="1"/>
    </row>
    <row r="29" spans="1:28" ht="12.75" customHeight="1">
      <c r="A29" s="2" t="s">
        <v>65</v>
      </c>
      <c r="B29" s="3" t="s">
        <v>66</v>
      </c>
      <c r="C29" s="4" t="s">
        <v>67</v>
      </c>
      <c r="D29" s="5">
        <f t="shared" ref="D29:M29" si="15">+D5+D28</f>
        <v>5208</v>
      </c>
      <c r="E29" s="5">
        <f t="shared" si="15"/>
        <v>8303</v>
      </c>
      <c r="F29" s="5">
        <f t="shared" si="15"/>
        <v>56</v>
      </c>
      <c r="G29" s="5">
        <f t="shared" si="15"/>
        <v>2006</v>
      </c>
      <c r="H29" s="5">
        <f t="shared" si="15"/>
        <v>2196</v>
      </c>
      <c r="I29" s="5">
        <f t="shared" si="15"/>
        <v>1596</v>
      </c>
      <c r="J29" s="5">
        <f t="shared" si="15"/>
        <v>4586</v>
      </c>
      <c r="K29" s="5">
        <f t="shared" si="15"/>
        <v>9236</v>
      </c>
      <c r="L29" s="5">
        <f t="shared" si="15"/>
        <v>17626</v>
      </c>
      <c r="M29" s="5">
        <f t="shared" si="15"/>
        <v>36748</v>
      </c>
      <c r="N29" s="5">
        <f t="shared" ref="N29:S29" si="16">+N5+N28</f>
        <v>33630</v>
      </c>
      <c r="O29" s="5">
        <f t="shared" si="16"/>
        <v>40622</v>
      </c>
      <c r="P29" s="5">
        <f t="shared" si="16"/>
        <v>16492</v>
      </c>
      <c r="Q29" s="5">
        <f t="shared" si="16"/>
        <v>6500</v>
      </c>
      <c r="R29" s="5">
        <f t="shared" si="16"/>
        <v>4500</v>
      </c>
      <c r="S29" s="5">
        <f t="shared" si="16"/>
        <v>10500</v>
      </c>
      <c r="T29" s="1"/>
      <c r="U29" s="1"/>
      <c r="V29" s="1"/>
      <c r="W29" s="1"/>
      <c r="X29" s="1"/>
      <c r="Y29" s="1"/>
      <c r="Z29" s="1"/>
      <c r="AA29" s="1"/>
      <c r="AB29" s="1"/>
    </row>
    <row r="30" spans="1:28" ht="12.75" customHeight="1">
      <c r="A30" s="1"/>
      <c r="B30" s="1"/>
      <c r="C30" s="8"/>
      <c r="D30" s="9"/>
      <c r="E30" s="9"/>
      <c r="F30" s="9"/>
      <c r="G30" s="9"/>
      <c r="H30" s="9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2.75" customHeight="1">
      <c r="A31" s="1"/>
      <c r="B31" s="1"/>
      <c r="C31" s="10"/>
      <c r="D31" s="9"/>
      <c r="E31" s="9"/>
      <c r="F31" s="9"/>
      <c r="G31" s="9"/>
      <c r="H31" s="9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2.75" customHeight="1">
      <c r="A32" s="1"/>
      <c r="B32" s="1"/>
      <c r="C32" s="10"/>
      <c r="D32" s="9"/>
      <c r="E32" s="9"/>
      <c r="F32" s="9"/>
      <c r="G32" s="9"/>
      <c r="H32" s="9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2.75" customHeight="1">
      <c r="A33" s="1"/>
      <c r="B33" s="1"/>
      <c r="C33" s="10"/>
      <c r="D33" s="9"/>
      <c r="E33" s="9"/>
      <c r="F33" s="9"/>
      <c r="G33" s="9"/>
      <c r="H33" s="9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2.75" customHeight="1">
      <c r="A34" s="1"/>
      <c r="B34" s="1"/>
      <c r="C34" s="10"/>
      <c r="D34" s="9"/>
      <c r="E34" s="9"/>
      <c r="F34" s="9"/>
      <c r="G34" s="9"/>
      <c r="H34" s="9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2.75" customHeight="1">
      <c r="A35" s="1"/>
      <c r="B35" s="1"/>
      <c r="C35" s="10"/>
      <c r="D35" s="9"/>
      <c r="E35" s="9"/>
      <c r="F35" s="9"/>
      <c r="G35" s="9"/>
      <c r="H35" s="9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2.75" customHeight="1">
      <c r="A36" s="1"/>
      <c r="B36" s="1"/>
      <c r="C36" s="8"/>
      <c r="D36" s="9"/>
      <c r="E36" s="9"/>
      <c r="F36" s="9"/>
      <c r="G36" s="9"/>
      <c r="H36" s="9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2.75" customHeight="1">
      <c r="A37" s="1"/>
      <c r="B37" s="1"/>
      <c r="C37" s="8"/>
      <c r="D37" s="9"/>
      <c r="E37" s="9"/>
      <c r="F37" s="9"/>
      <c r="G37" s="9"/>
      <c r="H37" s="9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2.75" customHeight="1">
      <c r="A38" s="1"/>
      <c r="B38" s="1"/>
      <c r="C38" s="8"/>
      <c r="D38" s="9"/>
      <c r="E38" s="9"/>
      <c r="F38" s="9"/>
      <c r="G38" s="9"/>
      <c r="H38" s="9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2.75" customHeight="1">
      <c r="A39" s="1"/>
      <c r="B39" s="1"/>
      <c r="C39" s="8"/>
      <c r="D39" s="9"/>
      <c r="E39" s="9"/>
      <c r="F39" s="9"/>
      <c r="G39" s="9"/>
      <c r="H39" s="9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2.75" customHeight="1">
      <c r="A40" s="1"/>
      <c r="B40" s="1"/>
      <c r="C40" s="8"/>
      <c r="D40" s="9"/>
      <c r="E40" s="9"/>
      <c r="F40" s="9"/>
      <c r="G40" s="9"/>
      <c r="H40" s="9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2.75" customHeight="1">
      <c r="A41" s="1"/>
      <c r="B41" s="1"/>
      <c r="C41" s="8"/>
      <c r="D41" s="9"/>
      <c r="E41" s="9"/>
      <c r="F41" s="9"/>
      <c r="G41" s="9"/>
      <c r="H41" s="9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2.75" customHeight="1">
      <c r="A42" s="1"/>
      <c r="B42" s="1"/>
      <c r="C42" s="8"/>
      <c r="D42" s="9"/>
      <c r="E42" s="9"/>
      <c r="F42" s="9"/>
      <c r="G42" s="9"/>
      <c r="H42" s="9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2.75" customHeight="1">
      <c r="A43" s="1"/>
      <c r="B43" s="1"/>
      <c r="C43" s="8"/>
      <c r="D43" s="9"/>
      <c r="E43" s="9"/>
      <c r="F43" s="9"/>
      <c r="G43" s="9"/>
      <c r="H43" s="9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2.75" customHeight="1">
      <c r="A44" s="1"/>
      <c r="B44" s="1"/>
      <c r="C44" s="8"/>
      <c r="D44" s="9"/>
      <c r="E44" s="9"/>
      <c r="F44" s="9"/>
      <c r="G44" s="9"/>
      <c r="H44" s="9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2.75" customHeight="1">
      <c r="A45" s="1"/>
      <c r="B45" s="1"/>
      <c r="C45" s="8"/>
      <c r="D45" s="9"/>
      <c r="E45" s="9"/>
      <c r="F45" s="9"/>
      <c r="G45" s="9"/>
      <c r="H45" s="9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2.75" customHeight="1">
      <c r="A46" s="1"/>
      <c r="B46" s="1"/>
      <c r="C46" s="8"/>
      <c r="D46" s="9"/>
      <c r="E46" s="9"/>
      <c r="F46" s="9"/>
      <c r="G46" s="9"/>
      <c r="H46" s="9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2.75" customHeight="1">
      <c r="A47" s="1"/>
      <c r="B47" s="1"/>
      <c r="C47" s="8"/>
      <c r="D47" s="9"/>
      <c r="E47" s="9"/>
      <c r="F47" s="9"/>
      <c r="G47" s="9"/>
      <c r="H47" s="9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2.75" customHeight="1">
      <c r="A48" s="1"/>
      <c r="B48" s="1"/>
      <c r="C48" s="8"/>
      <c r="D48" s="9"/>
      <c r="E48" s="9"/>
      <c r="F48" s="9"/>
      <c r="G48" s="9"/>
      <c r="H48" s="9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2.75" customHeight="1">
      <c r="A49" s="1"/>
      <c r="B49" s="1"/>
      <c r="C49" s="8"/>
      <c r="D49" s="9"/>
      <c r="E49" s="9"/>
      <c r="F49" s="9"/>
      <c r="G49" s="9"/>
      <c r="H49" s="9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2.75" customHeight="1">
      <c r="A50" s="1"/>
      <c r="B50" s="1"/>
      <c r="C50" s="8"/>
      <c r="D50" s="9"/>
      <c r="E50" s="9"/>
      <c r="F50" s="9"/>
      <c r="G50" s="9"/>
      <c r="H50" s="9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2.75" customHeight="1">
      <c r="A51" s="1"/>
      <c r="B51" s="1"/>
      <c r="C51" s="8"/>
      <c r="D51" s="9"/>
      <c r="E51" s="9"/>
      <c r="F51" s="9"/>
      <c r="G51" s="9"/>
      <c r="H51" s="9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2.75" customHeight="1">
      <c r="A52" s="1"/>
      <c r="B52" s="1"/>
      <c r="C52" s="8"/>
      <c r="D52" s="9"/>
      <c r="E52" s="9"/>
      <c r="F52" s="9"/>
      <c r="G52" s="9"/>
      <c r="H52" s="9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2.75" customHeight="1">
      <c r="A53" s="1"/>
      <c r="B53" s="1"/>
      <c r="C53" s="8"/>
      <c r="D53" s="9"/>
      <c r="E53" s="9"/>
      <c r="F53" s="9"/>
      <c r="G53" s="9"/>
      <c r="H53" s="9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2.75" customHeight="1">
      <c r="A54" s="1"/>
      <c r="B54" s="1"/>
      <c r="C54" s="8"/>
      <c r="D54" s="9"/>
      <c r="E54" s="9"/>
      <c r="F54" s="9"/>
      <c r="G54" s="9"/>
      <c r="H54" s="9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2.75" customHeight="1">
      <c r="A55" s="1"/>
      <c r="B55" s="1"/>
      <c r="C55" s="8"/>
      <c r="D55" s="9"/>
      <c r="E55" s="9"/>
      <c r="F55" s="9"/>
      <c r="G55" s="9"/>
      <c r="H55" s="9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2.75" customHeight="1">
      <c r="A56" s="1"/>
      <c r="B56" s="1"/>
      <c r="C56" s="8"/>
      <c r="D56" s="9"/>
      <c r="E56" s="9"/>
      <c r="F56" s="9"/>
      <c r="G56" s="9"/>
      <c r="H56" s="9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2.75" customHeight="1">
      <c r="A57" s="1"/>
      <c r="B57" s="1"/>
      <c r="C57" s="8"/>
      <c r="D57" s="9"/>
      <c r="E57" s="9"/>
      <c r="F57" s="9"/>
      <c r="G57" s="9"/>
      <c r="H57" s="9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2.75" customHeight="1">
      <c r="A58" s="1"/>
      <c r="B58" s="1"/>
      <c r="C58" s="8"/>
      <c r="D58" s="9"/>
      <c r="E58" s="9"/>
      <c r="F58" s="9"/>
      <c r="G58" s="9"/>
      <c r="H58" s="9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2.75" customHeight="1">
      <c r="A59" s="1"/>
      <c r="B59" s="1"/>
      <c r="C59" s="8"/>
      <c r="D59" s="9"/>
      <c r="E59" s="9"/>
      <c r="F59" s="9"/>
      <c r="G59" s="9"/>
      <c r="H59" s="9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2.75" customHeight="1">
      <c r="A60" s="1"/>
      <c r="B60" s="1"/>
      <c r="C60" s="8"/>
      <c r="D60" s="9"/>
      <c r="E60" s="9"/>
      <c r="F60" s="9"/>
      <c r="G60" s="9"/>
      <c r="H60" s="9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2.75" customHeight="1">
      <c r="A61" s="1"/>
      <c r="B61" s="1"/>
      <c r="C61" s="8"/>
      <c r="D61" s="9"/>
      <c r="E61" s="9"/>
      <c r="F61" s="9"/>
      <c r="G61" s="9"/>
      <c r="H61" s="9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2.75" customHeight="1">
      <c r="A62" s="1"/>
      <c r="B62" s="1"/>
      <c r="C62" s="8"/>
      <c r="D62" s="9"/>
      <c r="E62" s="9"/>
      <c r="F62" s="9"/>
      <c r="G62" s="9"/>
      <c r="H62" s="9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2.75" customHeight="1">
      <c r="A63" s="1"/>
      <c r="B63" s="1"/>
      <c r="C63" s="8"/>
      <c r="D63" s="9"/>
      <c r="E63" s="9"/>
      <c r="F63" s="9"/>
      <c r="G63" s="9"/>
      <c r="H63" s="9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2.75" customHeight="1">
      <c r="A64" s="1"/>
      <c r="B64" s="1"/>
      <c r="C64" s="8"/>
      <c r="D64" s="9"/>
      <c r="E64" s="9"/>
      <c r="F64" s="9"/>
      <c r="G64" s="9"/>
      <c r="H64" s="9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2.75" customHeight="1">
      <c r="A65" s="1"/>
      <c r="B65" s="1"/>
      <c r="C65" s="8"/>
      <c r="D65" s="9"/>
      <c r="E65" s="9"/>
      <c r="F65" s="9"/>
      <c r="G65" s="9"/>
      <c r="H65" s="9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2.75" customHeight="1">
      <c r="A66" s="1"/>
      <c r="B66" s="1"/>
      <c r="C66" s="8"/>
      <c r="D66" s="9"/>
      <c r="E66" s="9"/>
      <c r="F66" s="9"/>
      <c r="G66" s="9"/>
      <c r="H66" s="9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2.75" customHeight="1">
      <c r="A67" s="1"/>
      <c r="B67" s="1"/>
      <c r="C67" s="8"/>
      <c r="D67" s="9"/>
      <c r="E67" s="9"/>
      <c r="F67" s="9"/>
      <c r="G67" s="9"/>
      <c r="H67" s="9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2.75" customHeight="1">
      <c r="A68" s="1"/>
      <c r="B68" s="1"/>
      <c r="C68" s="8"/>
      <c r="D68" s="9"/>
      <c r="E68" s="9"/>
      <c r="F68" s="9"/>
      <c r="G68" s="9"/>
      <c r="H68" s="9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2.75" customHeight="1">
      <c r="A69" s="1"/>
      <c r="B69" s="1"/>
      <c r="C69" s="8"/>
      <c r="D69" s="9"/>
      <c r="E69" s="9"/>
      <c r="F69" s="9"/>
      <c r="G69" s="9"/>
      <c r="H69" s="9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2.75" customHeight="1">
      <c r="A70" s="1"/>
      <c r="B70" s="1"/>
      <c r="C70" s="8"/>
      <c r="D70" s="9"/>
      <c r="E70" s="9"/>
      <c r="F70" s="9"/>
      <c r="G70" s="9"/>
      <c r="H70" s="9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2.75" customHeight="1">
      <c r="A71" s="1"/>
      <c r="B71" s="1"/>
      <c r="C71" s="8"/>
      <c r="D71" s="9"/>
      <c r="E71" s="9"/>
      <c r="F71" s="9"/>
      <c r="G71" s="9"/>
      <c r="H71" s="9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2.75" customHeight="1">
      <c r="A72" s="1"/>
      <c r="B72" s="1"/>
      <c r="C72" s="8"/>
      <c r="D72" s="9"/>
      <c r="E72" s="9"/>
      <c r="F72" s="9"/>
      <c r="G72" s="9"/>
      <c r="H72" s="9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2.75" customHeight="1">
      <c r="A73" s="1"/>
      <c r="B73" s="1"/>
      <c r="C73" s="8"/>
      <c r="D73" s="9"/>
      <c r="E73" s="9"/>
      <c r="F73" s="9"/>
      <c r="G73" s="9"/>
      <c r="H73" s="9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2.75" customHeight="1">
      <c r="A74" s="1"/>
      <c r="B74" s="1"/>
      <c r="C74" s="8"/>
      <c r="D74" s="9"/>
      <c r="E74" s="9"/>
      <c r="F74" s="9"/>
      <c r="G74" s="9"/>
      <c r="H74" s="9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2.75" customHeight="1">
      <c r="A75" s="1"/>
      <c r="B75" s="1"/>
      <c r="C75" s="8"/>
      <c r="D75" s="9"/>
      <c r="E75" s="9"/>
      <c r="F75" s="9"/>
      <c r="G75" s="9"/>
      <c r="H75" s="9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2.75" customHeight="1">
      <c r="A76" s="1"/>
      <c r="B76" s="1"/>
      <c r="C76" s="8"/>
      <c r="D76" s="9"/>
      <c r="E76" s="9"/>
      <c r="F76" s="9"/>
      <c r="G76" s="9"/>
      <c r="H76" s="9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2.75" customHeight="1">
      <c r="A77" s="1"/>
      <c r="B77" s="1"/>
      <c r="C77" s="8"/>
      <c r="D77" s="9"/>
      <c r="E77" s="9"/>
      <c r="F77" s="9"/>
      <c r="G77" s="9"/>
      <c r="H77" s="9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2.75" customHeight="1">
      <c r="A78" s="1"/>
      <c r="B78" s="1"/>
      <c r="C78" s="8"/>
      <c r="D78" s="9"/>
      <c r="E78" s="9"/>
      <c r="F78" s="9"/>
      <c r="G78" s="9"/>
      <c r="H78" s="9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2.75" customHeight="1">
      <c r="A79" s="1"/>
      <c r="B79" s="1"/>
      <c r="C79" s="8"/>
      <c r="D79" s="9"/>
      <c r="E79" s="9"/>
      <c r="F79" s="9"/>
      <c r="G79" s="9"/>
      <c r="H79" s="9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2.75" customHeight="1">
      <c r="A80" s="1"/>
      <c r="B80" s="1"/>
      <c r="C80" s="8"/>
      <c r="D80" s="9"/>
      <c r="E80" s="9"/>
      <c r="F80" s="9"/>
      <c r="G80" s="9"/>
      <c r="H80" s="9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2.75" customHeight="1">
      <c r="A81" s="1"/>
      <c r="B81" s="1"/>
      <c r="C81" s="8"/>
      <c r="D81" s="9"/>
      <c r="E81" s="9"/>
      <c r="F81" s="9"/>
      <c r="G81" s="9"/>
      <c r="H81" s="9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2.75" customHeight="1">
      <c r="A82" s="1"/>
      <c r="B82" s="1"/>
      <c r="C82" s="8"/>
      <c r="D82" s="9"/>
      <c r="E82" s="9"/>
      <c r="F82" s="9"/>
      <c r="G82" s="9"/>
      <c r="H82" s="9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2.75" customHeight="1">
      <c r="A83" s="1"/>
      <c r="B83" s="1"/>
      <c r="C83" s="8"/>
      <c r="D83" s="9"/>
      <c r="E83" s="9"/>
      <c r="F83" s="9"/>
      <c r="G83" s="9"/>
      <c r="H83" s="9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2.75" customHeight="1">
      <c r="A84" s="1"/>
      <c r="B84" s="1"/>
      <c r="C84" s="8"/>
      <c r="D84" s="9"/>
      <c r="E84" s="9"/>
      <c r="F84" s="9"/>
      <c r="G84" s="9"/>
      <c r="H84" s="9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2.75" customHeight="1">
      <c r="A85" s="1"/>
      <c r="B85" s="1"/>
      <c r="C85" s="8"/>
      <c r="D85" s="9"/>
      <c r="E85" s="9"/>
      <c r="F85" s="9"/>
      <c r="G85" s="9"/>
      <c r="H85" s="9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2.75" customHeight="1">
      <c r="A86" s="1"/>
      <c r="B86" s="1"/>
      <c r="C86" s="8"/>
      <c r="D86" s="9"/>
      <c r="E86" s="9"/>
      <c r="F86" s="9"/>
      <c r="G86" s="9"/>
      <c r="H86" s="9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2.75" customHeight="1">
      <c r="A87" s="1"/>
      <c r="B87" s="1"/>
      <c r="C87" s="8"/>
      <c r="D87" s="9"/>
      <c r="E87" s="9"/>
      <c r="F87" s="9"/>
      <c r="G87" s="9"/>
      <c r="H87" s="9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2.75" customHeight="1">
      <c r="A88" s="1"/>
      <c r="B88" s="1"/>
      <c r="C88" s="8"/>
      <c r="D88" s="9"/>
      <c r="E88" s="9"/>
      <c r="F88" s="9"/>
      <c r="G88" s="9"/>
      <c r="H88" s="9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2.75" customHeight="1">
      <c r="A89" s="1"/>
      <c r="B89" s="1"/>
      <c r="C89" s="8"/>
      <c r="D89" s="9"/>
      <c r="E89" s="9"/>
      <c r="F89" s="9"/>
      <c r="G89" s="9"/>
      <c r="H89" s="9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2.75" customHeight="1">
      <c r="A90" s="1"/>
      <c r="B90" s="1"/>
      <c r="C90" s="8"/>
      <c r="D90" s="9"/>
      <c r="E90" s="9"/>
      <c r="F90" s="9"/>
      <c r="G90" s="9"/>
      <c r="H90" s="9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2.75" customHeight="1">
      <c r="A91" s="1"/>
      <c r="B91" s="1"/>
      <c r="C91" s="8"/>
      <c r="D91" s="9"/>
      <c r="E91" s="9"/>
      <c r="F91" s="9"/>
      <c r="G91" s="9"/>
      <c r="H91" s="9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2.75" customHeight="1">
      <c r="A92" s="1"/>
      <c r="B92" s="1"/>
      <c r="C92" s="8"/>
      <c r="D92" s="9"/>
      <c r="E92" s="9"/>
      <c r="F92" s="9"/>
      <c r="G92" s="9"/>
      <c r="H92" s="9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2.75" customHeight="1">
      <c r="A93" s="1"/>
      <c r="B93" s="1"/>
      <c r="C93" s="8"/>
      <c r="D93" s="9"/>
      <c r="E93" s="9"/>
      <c r="F93" s="9"/>
      <c r="G93" s="9"/>
      <c r="H93" s="9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2.75" customHeight="1">
      <c r="A94" s="1"/>
      <c r="B94" s="1"/>
      <c r="C94" s="8"/>
      <c r="D94" s="9"/>
      <c r="E94" s="9"/>
      <c r="F94" s="9"/>
      <c r="G94" s="9"/>
      <c r="H94" s="9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2.75" customHeight="1">
      <c r="A95" s="1"/>
      <c r="B95" s="1"/>
      <c r="C95" s="8"/>
      <c r="D95" s="9"/>
      <c r="E95" s="9"/>
      <c r="F95" s="9"/>
      <c r="G95" s="9"/>
      <c r="H95" s="9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2.75" customHeight="1">
      <c r="A96" s="1"/>
      <c r="B96" s="1"/>
      <c r="C96" s="8"/>
      <c r="D96" s="9"/>
      <c r="E96" s="9"/>
      <c r="F96" s="9"/>
      <c r="G96" s="9"/>
      <c r="H96" s="9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2.75" customHeight="1">
      <c r="A97" s="1"/>
      <c r="B97" s="1"/>
      <c r="C97" s="8"/>
      <c r="D97" s="9"/>
      <c r="E97" s="9"/>
      <c r="F97" s="9"/>
      <c r="G97" s="9"/>
      <c r="H97" s="9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2.75" customHeight="1">
      <c r="A98" s="1"/>
      <c r="B98" s="1"/>
      <c r="C98" s="8"/>
      <c r="D98" s="9"/>
      <c r="E98" s="9"/>
      <c r="F98" s="9"/>
      <c r="G98" s="9"/>
      <c r="H98" s="9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2.75" customHeight="1">
      <c r="A99" s="1"/>
      <c r="B99" s="1"/>
      <c r="C99" s="8"/>
      <c r="D99" s="9"/>
      <c r="E99" s="9"/>
      <c r="F99" s="9"/>
      <c r="G99" s="9"/>
      <c r="H99" s="9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2.75" customHeight="1">
      <c r="A100" s="1"/>
      <c r="B100" s="1"/>
      <c r="C100" s="8"/>
      <c r="D100" s="9"/>
      <c r="E100" s="9"/>
      <c r="F100" s="9"/>
      <c r="G100" s="9"/>
      <c r="H100" s="9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2.75" customHeight="1">
      <c r="A101" s="1"/>
      <c r="B101" s="1"/>
      <c r="C101" s="8"/>
      <c r="D101" s="9"/>
      <c r="E101" s="9"/>
      <c r="F101" s="9"/>
      <c r="G101" s="9"/>
      <c r="H101" s="9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2.75" customHeight="1">
      <c r="A102" s="1"/>
      <c r="B102" s="1"/>
      <c r="C102" s="8"/>
      <c r="D102" s="9"/>
      <c r="E102" s="9"/>
      <c r="F102" s="9"/>
      <c r="G102" s="9"/>
      <c r="H102" s="9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2.75" customHeight="1">
      <c r="A103" s="1"/>
      <c r="B103" s="1"/>
      <c r="C103" s="8"/>
      <c r="D103" s="9"/>
      <c r="E103" s="9"/>
      <c r="F103" s="9"/>
      <c r="G103" s="9"/>
      <c r="H103" s="9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2.75" customHeight="1">
      <c r="A104" s="1"/>
      <c r="B104" s="1"/>
      <c r="C104" s="8"/>
      <c r="D104" s="9"/>
      <c r="E104" s="9"/>
      <c r="F104" s="9"/>
      <c r="G104" s="9"/>
      <c r="H104" s="9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2.75" customHeight="1">
      <c r="A105" s="1"/>
      <c r="B105" s="1"/>
      <c r="C105" s="8"/>
      <c r="D105" s="9"/>
      <c r="E105" s="9"/>
      <c r="F105" s="9"/>
      <c r="G105" s="9"/>
      <c r="H105" s="9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2.75" customHeight="1">
      <c r="A106" s="1"/>
      <c r="B106" s="1"/>
      <c r="C106" s="8"/>
      <c r="D106" s="9"/>
      <c r="E106" s="9"/>
      <c r="F106" s="9"/>
      <c r="G106" s="9"/>
      <c r="H106" s="9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2.75" customHeight="1">
      <c r="A107" s="1"/>
      <c r="B107" s="1"/>
      <c r="C107" s="8"/>
      <c r="D107" s="9"/>
      <c r="E107" s="9"/>
      <c r="F107" s="9"/>
      <c r="G107" s="9"/>
      <c r="H107" s="9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2.75" customHeight="1">
      <c r="A108" s="1"/>
      <c r="B108" s="1"/>
      <c r="C108" s="8"/>
      <c r="D108" s="9"/>
      <c r="E108" s="9"/>
      <c r="F108" s="9"/>
      <c r="G108" s="9"/>
      <c r="H108" s="9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2.75" customHeight="1">
      <c r="A109" s="1"/>
      <c r="B109" s="1"/>
      <c r="C109" s="8"/>
      <c r="D109" s="9"/>
      <c r="E109" s="9"/>
      <c r="F109" s="9"/>
      <c r="G109" s="9"/>
      <c r="H109" s="9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2.75" customHeight="1">
      <c r="A110" s="1"/>
      <c r="B110" s="1"/>
      <c r="C110" s="8"/>
      <c r="D110" s="9"/>
      <c r="E110" s="9"/>
      <c r="F110" s="9"/>
      <c r="G110" s="9"/>
      <c r="H110" s="9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2.75" customHeight="1">
      <c r="A111" s="1"/>
      <c r="B111" s="1"/>
      <c r="C111" s="8"/>
      <c r="D111" s="9"/>
      <c r="E111" s="9"/>
      <c r="F111" s="9"/>
      <c r="G111" s="9"/>
      <c r="H111" s="9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2.75" customHeight="1">
      <c r="A112" s="1"/>
      <c r="B112" s="1"/>
      <c r="C112" s="8"/>
      <c r="D112" s="9"/>
      <c r="E112" s="9"/>
      <c r="F112" s="9"/>
      <c r="G112" s="9"/>
      <c r="H112" s="9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2.75" customHeight="1">
      <c r="A113" s="1"/>
      <c r="B113" s="1"/>
      <c r="C113" s="8"/>
      <c r="D113" s="9"/>
      <c r="E113" s="9"/>
      <c r="F113" s="9"/>
      <c r="G113" s="9"/>
      <c r="H113" s="9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2.75" customHeight="1">
      <c r="A114" s="1"/>
      <c r="B114" s="1"/>
      <c r="C114" s="8"/>
      <c r="D114" s="9"/>
      <c r="E114" s="9"/>
      <c r="F114" s="9"/>
      <c r="G114" s="9"/>
      <c r="H114" s="9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2.75" customHeight="1">
      <c r="A115" s="1"/>
      <c r="B115" s="1"/>
      <c r="C115" s="8"/>
      <c r="D115" s="9"/>
      <c r="E115" s="9"/>
      <c r="F115" s="9"/>
      <c r="G115" s="9"/>
      <c r="H115" s="9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2.75" customHeight="1">
      <c r="A116" s="1"/>
      <c r="B116" s="1"/>
      <c r="C116" s="8"/>
      <c r="D116" s="9"/>
      <c r="E116" s="9"/>
      <c r="F116" s="9"/>
      <c r="G116" s="9"/>
      <c r="H116" s="9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2.75" customHeight="1">
      <c r="A117" s="1"/>
      <c r="B117" s="1"/>
      <c r="C117" s="8"/>
      <c r="D117" s="9"/>
      <c r="E117" s="9"/>
      <c r="F117" s="9"/>
      <c r="G117" s="9"/>
      <c r="H117" s="9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2.75" customHeight="1">
      <c r="A118" s="1"/>
      <c r="B118" s="1"/>
      <c r="C118" s="8"/>
      <c r="D118" s="9"/>
      <c r="E118" s="9"/>
      <c r="F118" s="9"/>
      <c r="G118" s="9"/>
      <c r="H118" s="9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2.75" customHeight="1">
      <c r="A119" s="1"/>
      <c r="B119" s="1"/>
      <c r="C119" s="8"/>
      <c r="D119" s="9"/>
      <c r="E119" s="9"/>
      <c r="F119" s="9"/>
      <c r="G119" s="9"/>
      <c r="H119" s="9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2.75" customHeight="1">
      <c r="A120" s="1"/>
      <c r="B120" s="1"/>
      <c r="C120" s="8"/>
      <c r="D120" s="9"/>
      <c r="E120" s="9"/>
      <c r="F120" s="9"/>
      <c r="G120" s="9"/>
      <c r="H120" s="9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2.75" customHeight="1">
      <c r="A121" s="1"/>
      <c r="B121" s="1"/>
      <c r="C121" s="8"/>
      <c r="D121" s="9"/>
      <c r="E121" s="9"/>
      <c r="F121" s="9"/>
      <c r="G121" s="9"/>
      <c r="H121" s="9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2.75" customHeight="1">
      <c r="A122" s="1"/>
      <c r="B122" s="1"/>
      <c r="C122" s="8"/>
      <c r="D122" s="9"/>
      <c r="E122" s="9"/>
      <c r="F122" s="9"/>
      <c r="G122" s="9"/>
      <c r="H122" s="9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2.75" customHeight="1">
      <c r="A123" s="1"/>
      <c r="B123" s="1"/>
      <c r="C123" s="8"/>
      <c r="D123" s="9"/>
      <c r="E123" s="9"/>
      <c r="F123" s="9"/>
      <c r="G123" s="9"/>
      <c r="H123" s="9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2.75" customHeight="1">
      <c r="A124" s="1"/>
      <c r="B124" s="1"/>
      <c r="C124" s="8"/>
      <c r="D124" s="9"/>
      <c r="E124" s="9"/>
      <c r="F124" s="9"/>
      <c r="G124" s="9"/>
      <c r="H124" s="9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2.75" customHeight="1">
      <c r="A125" s="1"/>
      <c r="B125" s="1"/>
      <c r="C125" s="8"/>
      <c r="D125" s="9"/>
      <c r="E125" s="9"/>
      <c r="F125" s="9"/>
      <c r="G125" s="9"/>
      <c r="H125" s="9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2.75" customHeight="1">
      <c r="A126" s="1"/>
      <c r="B126" s="1"/>
      <c r="C126" s="8"/>
      <c r="D126" s="9"/>
      <c r="E126" s="9"/>
      <c r="F126" s="9"/>
      <c r="G126" s="9"/>
      <c r="H126" s="9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2.75" customHeight="1">
      <c r="A127" s="1"/>
      <c r="B127" s="1"/>
      <c r="C127" s="8"/>
      <c r="D127" s="9"/>
      <c r="E127" s="9"/>
      <c r="F127" s="9"/>
      <c r="G127" s="9"/>
      <c r="H127" s="9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2.75" customHeight="1">
      <c r="A128" s="1"/>
      <c r="B128" s="1"/>
      <c r="C128" s="8"/>
      <c r="D128" s="9"/>
      <c r="E128" s="9"/>
      <c r="F128" s="9"/>
      <c r="G128" s="9"/>
      <c r="H128" s="9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2.75" customHeight="1">
      <c r="A129" s="1"/>
      <c r="B129" s="1"/>
      <c r="C129" s="8"/>
      <c r="D129" s="9"/>
      <c r="E129" s="9"/>
      <c r="F129" s="9"/>
      <c r="G129" s="9"/>
      <c r="H129" s="9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2.75" customHeight="1">
      <c r="A130" s="1"/>
      <c r="B130" s="1"/>
      <c r="C130" s="8"/>
      <c r="D130" s="9"/>
      <c r="E130" s="9"/>
      <c r="F130" s="9"/>
      <c r="G130" s="9"/>
      <c r="H130" s="9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2.75" customHeight="1">
      <c r="A131" s="1"/>
      <c r="B131" s="1"/>
      <c r="C131" s="8"/>
      <c r="D131" s="9"/>
      <c r="E131" s="9"/>
      <c r="F131" s="9"/>
      <c r="G131" s="9"/>
      <c r="H131" s="9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2.75" customHeight="1">
      <c r="A132" s="1"/>
      <c r="B132" s="1"/>
      <c r="C132" s="8"/>
      <c r="D132" s="9"/>
      <c r="E132" s="9"/>
      <c r="F132" s="9"/>
      <c r="G132" s="9"/>
      <c r="H132" s="9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2.75" customHeight="1">
      <c r="A133" s="1"/>
      <c r="B133" s="1"/>
      <c r="C133" s="8"/>
      <c r="D133" s="9"/>
      <c r="E133" s="9"/>
      <c r="F133" s="9"/>
      <c r="G133" s="9"/>
      <c r="H133" s="9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2.75" customHeight="1">
      <c r="A134" s="1"/>
      <c r="B134" s="1"/>
      <c r="C134" s="8"/>
      <c r="D134" s="9"/>
      <c r="E134" s="9"/>
      <c r="F134" s="9"/>
      <c r="G134" s="9"/>
      <c r="H134" s="9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2.75" customHeight="1">
      <c r="A135" s="1"/>
      <c r="B135" s="1"/>
      <c r="C135" s="8"/>
      <c r="D135" s="9"/>
      <c r="E135" s="9"/>
      <c r="F135" s="9"/>
      <c r="G135" s="9"/>
      <c r="H135" s="9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2.75" customHeight="1">
      <c r="A136" s="1"/>
      <c r="B136" s="1"/>
      <c r="C136" s="8"/>
      <c r="D136" s="9"/>
      <c r="E136" s="9"/>
      <c r="F136" s="9"/>
      <c r="G136" s="9"/>
      <c r="H136" s="9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2.75" customHeight="1">
      <c r="A137" s="1"/>
      <c r="B137" s="1"/>
      <c r="C137" s="8"/>
      <c r="D137" s="9"/>
      <c r="E137" s="9"/>
      <c r="F137" s="9"/>
      <c r="G137" s="9"/>
      <c r="H137" s="9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2.75" customHeight="1">
      <c r="A138" s="1"/>
      <c r="B138" s="1"/>
      <c r="C138" s="8"/>
      <c r="D138" s="9"/>
      <c r="E138" s="9"/>
      <c r="F138" s="9"/>
      <c r="G138" s="9"/>
      <c r="H138" s="9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2.75" customHeight="1">
      <c r="A139" s="1"/>
      <c r="B139" s="1"/>
      <c r="C139" s="8"/>
      <c r="D139" s="9"/>
      <c r="E139" s="9"/>
      <c r="F139" s="9"/>
      <c r="G139" s="9"/>
      <c r="H139" s="9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2.75" customHeight="1">
      <c r="A140" s="1"/>
      <c r="B140" s="1"/>
      <c r="C140" s="8"/>
      <c r="D140" s="9"/>
      <c r="E140" s="9"/>
      <c r="F140" s="9"/>
      <c r="G140" s="9"/>
      <c r="H140" s="9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2.75" customHeight="1">
      <c r="A141" s="1"/>
      <c r="B141" s="1"/>
      <c r="C141" s="8"/>
      <c r="D141" s="9"/>
      <c r="E141" s="9"/>
      <c r="F141" s="9"/>
      <c r="G141" s="9"/>
      <c r="H141" s="9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2.75" customHeight="1">
      <c r="A142" s="1"/>
      <c r="B142" s="1"/>
      <c r="C142" s="8"/>
      <c r="D142" s="9"/>
      <c r="E142" s="9"/>
      <c r="F142" s="9"/>
      <c r="G142" s="9"/>
      <c r="H142" s="9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2.75" customHeight="1">
      <c r="A143" s="1"/>
      <c r="B143" s="1"/>
      <c r="C143" s="8"/>
      <c r="D143" s="9"/>
      <c r="E143" s="9"/>
      <c r="F143" s="9"/>
      <c r="G143" s="9"/>
      <c r="H143" s="9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2.75" customHeight="1">
      <c r="A144" s="1"/>
      <c r="B144" s="1"/>
      <c r="C144" s="8"/>
      <c r="D144" s="9"/>
      <c r="E144" s="9"/>
      <c r="F144" s="9"/>
      <c r="G144" s="9"/>
      <c r="H144" s="9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2.75" customHeight="1">
      <c r="A145" s="1"/>
      <c r="B145" s="1"/>
      <c r="C145" s="8"/>
      <c r="D145" s="9"/>
      <c r="E145" s="9"/>
      <c r="F145" s="9"/>
      <c r="G145" s="9"/>
      <c r="H145" s="9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2.75" customHeight="1">
      <c r="A146" s="1"/>
      <c r="B146" s="1"/>
      <c r="C146" s="8"/>
      <c r="D146" s="9"/>
      <c r="E146" s="9"/>
      <c r="F146" s="9"/>
      <c r="G146" s="9"/>
      <c r="H146" s="9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2.75" customHeight="1">
      <c r="A147" s="1"/>
      <c r="B147" s="1"/>
      <c r="C147" s="8"/>
      <c r="D147" s="9"/>
      <c r="E147" s="9"/>
      <c r="F147" s="9"/>
      <c r="G147" s="9"/>
      <c r="H147" s="9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2.75" customHeight="1">
      <c r="A148" s="1"/>
      <c r="B148" s="1"/>
      <c r="C148" s="8"/>
      <c r="D148" s="9"/>
      <c r="E148" s="9"/>
      <c r="F148" s="9"/>
      <c r="G148" s="9"/>
      <c r="H148" s="9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2.75" customHeight="1">
      <c r="A149" s="1"/>
      <c r="B149" s="1"/>
      <c r="C149" s="8"/>
      <c r="D149" s="9"/>
      <c r="E149" s="9"/>
      <c r="F149" s="9"/>
      <c r="G149" s="9"/>
      <c r="H149" s="9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2.75" customHeight="1">
      <c r="A150" s="1"/>
      <c r="B150" s="1"/>
      <c r="C150" s="8"/>
      <c r="D150" s="9"/>
      <c r="E150" s="9"/>
      <c r="F150" s="9"/>
      <c r="G150" s="9"/>
      <c r="H150" s="9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2.75" customHeight="1">
      <c r="A151" s="1"/>
      <c r="B151" s="1"/>
      <c r="C151" s="8"/>
      <c r="D151" s="9"/>
      <c r="E151" s="9"/>
      <c r="F151" s="9"/>
      <c r="G151" s="9"/>
      <c r="H151" s="9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2.75" customHeight="1">
      <c r="A152" s="1"/>
      <c r="B152" s="1"/>
      <c r="C152" s="8"/>
      <c r="D152" s="9"/>
      <c r="E152" s="9"/>
      <c r="F152" s="9"/>
      <c r="G152" s="9"/>
      <c r="H152" s="9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2.75" customHeight="1">
      <c r="A153" s="1"/>
      <c r="B153" s="1"/>
      <c r="C153" s="8"/>
      <c r="D153" s="9"/>
      <c r="E153" s="9"/>
      <c r="F153" s="9"/>
      <c r="G153" s="9"/>
      <c r="H153" s="9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2.75" customHeight="1">
      <c r="A154" s="1"/>
      <c r="B154" s="1"/>
      <c r="C154" s="8"/>
      <c r="D154" s="9"/>
      <c r="E154" s="9"/>
      <c r="F154" s="9"/>
      <c r="G154" s="9"/>
      <c r="H154" s="9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2.75" customHeight="1">
      <c r="A155" s="1"/>
      <c r="B155" s="1"/>
      <c r="C155" s="8"/>
      <c r="D155" s="9"/>
      <c r="E155" s="9"/>
      <c r="F155" s="9"/>
      <c r="G155" s="9"/>
      <c r="H155" s="9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2.75" customHeight="1">
      <c r="A156" s="1"/>
      <c r="B156" s="1"/>
      <c r="C156" s="8"/>
      <c r="D156" s="9"/>
      <c r="E156" s="9"/>
      <c r="F156" s="9"/>
      <c r="G156" s="9"/>
      <c r="H156" s="9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2.75" customHeight="1">
      <c r="A157" s="1"/>
      <c r="B157" s="1"/>
      <c r="C157" s="8"/>
      <c r="D157" s="9"/>
      <c r="E157" s="9"/>
      <c r="F157" s="9"/>
      <c r="G157" s="9"/>
      <c r="H157" s="9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2.75" customHeight="1">
      <c r="A158" s="1"/>
      <c r="B158" s="1"/>
      <c r="C158" s="8"/>
      <c r="D158" s="9"/>
      <c r="E158" s="9"/>
      <c r="F158" s="9"/>
      <c r="G158" s="9"/>
      <c r="H158" s="9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2.75" customHeight="1">
      <c r="A159" s="1"/>
      <c r="B159" s="1"/>
      <c r="C159" s="8"/>
      <c r="D159" s="9"/>
      <c r="E159" s="9"/>
      <c r="F159" s="9"/>
      <c r="G159" s="9"/>
      <c r="H159" s="9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2.75" customHeight="1">
      <c r="A160" s="1"/>
      <c r="B160" s="1"/>
      <c r="C160" s="8"/>
      <c r="D160" s="9"/>
      <c r="E160" s="9"/>
      <c r="F160" s="9"/>
      <c r="G160" s="9"/>
      <c r="H160" s="9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2.75" customHeight="1">
      <c r="A161" s="1"/>
      <c r="B161" s="1"/>
      <c r="C161" s="8"/>
      <c r="D161" s="9"/>
      <c r="E161" s="9"/>
      <c r="F161" s="9"/>
      <c r="G161" s="9"/>
      <c r="H161" s="9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2.75" customHeight="1">
      <c r="A162" s="1"/>
      <c r="B162" s="1"/>
      <c r="C162" s="8"/>
      <c r="D162" s="9"/>
      <c r="E162" s="9"/>
      <c r="F162" s="9"/>
      <c r="G162" s="9"/>
      <c r="H162" s="9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2.75" customHeight="1">
      <c r="A163" s="1"/>
      <c r="B163" s="1"/>
      <c r="C163" s="8"/>
      <c r="D163" s="9"/>
      <c r="E163" s="9"/>
      <c r="F163" s="9"/>
      <c r="G163" s="9"/>
      <c r="H163" s="9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2.75" customHeight="1">
      <c r="A164" s="1"/>
      <c r="B164" s="1"/>
      <c r="C164" s="8"/>
      <c r="D164" s="9"/>
      <c r="E164" s="9"/>
      <c r="F164" s="9"/>
      <c r="G164" s="9"/>
      <c r="H164" s="9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2.75" customHeight="1">
      <c r="A165" s="1"/>
      <c r="B165" s="1"/>
      <c r="C165" s="8"/>
      <c r="D165" s="9"/>
      <c r="E165" s="9"/>
      <c r="F165" s="9"/>
      <c r="G165" s="9"/>
      <c r="H165" s="9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2.75" customHeight="1">
      <c r="A166" s="1"/>
      <c r="B166" s="1"/>
      <c r="C166" s="8"/>
      <c r="D166" s="9"/>
      <c r="E166" s="9"/>
      <c r="F166" s="9"/>
      <c r="G166" s="9"/>
      <c r="H166" s="9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2.75" customHeight="1">
      <c r="A167" s="1"/>
      <c r="B167" s="1"/>
      <c r="C167" s="8"/>
      <c r="D167" s="9"/>
      <c r="E167" s="9"/>
      <c r="F167" s="9"/>
      <c r="G167" s="9"/>
      <c r="H167" s="9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2.75" customHeight="1">
      <c r="A168" s="1"/>
      <c r="B168" s="1"/>
      <c r="C168" s="8"/>
      <c r="D168" s="9"/>
      <c r="E168" s="9"/>
      <c r="F168" s="9"/>
      <c r="G168" s="9"/>
      <c r="H168" s="9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2.75" customHeight="1">
      <c r="A169" s="1"/>
      <c r="B169" s="1"/>
      <c r="C169" s="8"/>
      <c r="D169" s="9"/>
      <c r="E169" s="9"/>
      <c r="F169" s="9"/>
      <c r="G169" s="9"/>
      <c r="H169" s="9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2.75" customHeight="1">
      <c r="A170" s="1"/>
      <c r="B170" s="1"/>
      <c r="C170" s="8"/>
      <c r="D170" s="9"/>
      <c r="E170" s="9"/>
      <c r="F170" s="9"/>
      <c r="G170" s="9"/>
      <c r="H170" s="9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2.75" customHeight="1">
      <c r="A171" s="1"/>
      <c r="B171" s="1"/>
      <c r="C171" s="8"/>
      <c r="D171" s="9"/>
      <c r="E171" s="9"/>
      <c r="F171" s="9"/>
      <c r="G171" s="9"/>
      <c r="H171" s="9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2.75" customHeight="1">
      <c r="A172" s="1"/>
      <c r="B172" s="1"/>
      <c r="C172" s="8"/>
      <c r="D172" s="9"/>
      <c r="E172" s="9"/>
      <c r="F172" s="9"/>
      <c r="G172" s="9"/>
      <c r="H172" s="9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2.75" customHeight="1">
      <c r="A173" s="1"/>
      <c r="B173" s="1"/>
      <c r="C173" s="8"/>
      <c r="D173" s="9"/>
      <c r="E173" s="9"/>
      <c r="F173" s="9"/>
      <c r="G173" s="9"/>
      <c r="H173" s="9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2.75" customHeight="1">
      <c r="A174" s="1"/>
      <c r="B174" s="1"/>
      <c r="C174" s="8"/>
      <c r="D174" s="9"/>
      <c r="E174" s="9"/>
      <c r="F174" s="9"/>
      <c r="G174" s="9"/>
      <c r="H174" s="9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2.75" customHeight="1">
      <c r="A175" s="1"/>
      <c r="B175" s="1"/>
      <c r="C175" s="8"/>
      <c r="D175" s="9"/>
      <c r="E175" s="9"/>
      <c r="F175" s="9"/>
      <c r="G175" s="9"/>
      <c r="H175" s="9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2.75" customHeight="1">
      <c r="A176" s="1"/>
      <c r="B176" s="1"/>
      <c r="C176" s="8"/>
      <c r="D176" s="9"/>
      <c r="E176" s="9"/>
      <c r="F176" s="9"/>
      <c r="G176" s="9"/>
      <c r="H176" s="9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2.75" customHeight="1">
      <c r="A177" s="1"/>
      <c r="B177" s="1"/>
      <c r="C177" s="8"/>
      <c r="D177" s="9"/>
      <c r="E177" s="9"/>
      <c r="F177" s="9"/>
      <c r="G177" s="9"/>
      <c r="H177" s="9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2.75" customHeight="1">
      <c r="A178" s="1"/>
      <c r="B178" s="1"/>
      <c r="C178" s="8"/>
      <c r="D178" s="9"/>
      <c r="E178" s="9"/>
      <c r="F178" s="9"/>
      <c r="G178" s="9"/>
      <c r="H178" s="9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2.75" customHeight="1">
      <c r="A179" s="1"/>
      <c r="B179" s="1"/>
      <c r="C179" s="8"/>
      <c r="D179" s="9"/>
      <c r="E179" s="9"/>
      <c r="F179" s="9"/>
      <c r="G179" s="9"/>
      <c r="H179" s="9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2.75" customHeight="1">
      <c r="A180" s="1"/>
      <c r="B180" s="1"/>
      <c r="C180" s="8"/>
      <c r="D180" s="9"/>
      <c r="E180" s="9"/>
      <c r="F180" s="9"/>
      <c r="G180" s="9"/>
      <c r="H180" s="9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2.75" customHeight="1">
      <c r="A181" s="1"/>
      <c r="B181" s="1"/>
      <c r="C181" s="8"/>
      <c r="D181" s="9"/>
      <c r="E181" s="9"/>
      <c r="F181" s="9"/>
      <c r="G181" s="9"/>
      <c r="H181" s="9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2.75" customHeight="1">
      <c r="A182" s="1"/>
      <c r="B182" s="1"/>
      <c r="C182" s="8"/>
      <c r="D182" s="9"/>
      <c r="E182" s="9"/>
      <c r="F182" s="9"/>
      <c r="G182" s="9"/>
      <c r="H182" s="9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2.75" customHeight="1">
      <c r="A183" s="1"/>
      <c r="B183" s="1"/>
      <c r="C183" s="8"/>
      <c r="D183" s="9"/>
      <c r="E183" s="9"/>
      <c r="F183" s="9"/>
      <c r="G183" s="9"/>
      <c r="H183" s="9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2.75" customHeight="1">
      <c r="A184" s="1"/>
      <c r="B184" s="1"/>
      <c r="C184" s="8"/>
      <c r="D184" s="9"/>
      <c r="E184" s="9"/>
      <c r="F184" s="9"/>
      <c r="G184" s="9"/>
      <c r="H184" s="9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2.75" customHeight="1">
      <c r="A185" s="1"/>
      <c r="B185" s="1"/>
      <c r="C185" s="8"/>
      <c r="D185" s="9"/>
      <c r="E185" s="9"/>
      <c r="F185" s="9"/>
      <c r="G185" s="9"/>
      <c r="H185" s="9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2.75" customHeight="1">
      <c r="A186" s="1"/>
      <c r="B186" s="1"/>
      <c r="C186" s="8"/>
      <c r="D186" s="9"/>
      <c r="E186" s="9"/>
      <c r="F186" s="9"/>
      <c r="G186" s="9"/>
      <c r="H186" s="9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2.75" customHeight="1">
      <c r="A187" s="1"/>
      <c r="B187" s="1"/>
      <c r="C187" s="8"/>
      <c r="D187" s="9"/>
      <c r="E187" s="9"/>
      <c r="F187" s="9"/>
      <c r="G187" s="9"/>
      <c r="H187" s="9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2.75" customHeight="1">
      <c r="A188" s="1"/>
      <c r="B188" s="1"/>
      <c r="C188" s="8"/>
      <c r="D188" s="9"/>
      <c r="E188" s="9"/>
      <c r="F188" s="9"/>
      <c r="G188" s="9"/>
      <c r="H188" s="9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2.75" customHeight="1">
      <c r="A189" s="1"/>
      <c r="B189" s="1"/>
      <c r="C189" s="8"/>
      <c r="D189" s="9"/>
      <c r="E189" s="9"/>
      <c r="F189" s="9"/>
      <c r="G189" s="9"/>
      <c r="H189" s="9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2.75" customHeight="1">
      <c r="A190" s="1"/>
      <c r="B190" s="1"/>
      <c r="C190" s="8"/>
      <c r="D190" s="9"/>
      <c r="E190" s="9"/>
      <c r="F190" s="9"/>
      <c r="G190" s="9"/>
      <c r="H190" s="9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2.75" customHeight="1">
      <c r="A191" s="1"/>
      <c r="B191" s="1"/>
      <c r="C191" s="8"/>
      <c r="D191" s="9"/>
      <c r="E191" s="9"/>
      <c r="F191" s="9"/>
      <c r="G191" s="9"/>
      <c r="H191" s="9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2.75" customHeight="1">
      <c r="A192" s="1"/>
      <c r="B192" s="1"/>
      <c r="C192" s="8"/>
      <c r="D192" s="9"/>
      <c r="E192" s="9"/>
      <c r="F192" s="9"/>
      <c r="G192" s="9"/>
      <c r="H192" s="9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2.75" customHeight="1">
      <c r="A193" s="1"/>
      <c r="B193" s="1"/>
      <c r="C193" s="8"/>
      <c r="D193" s="9"/>
      <c r="E193" s="9"/>
      <c r="F193" s="9"/>
      <c r="G193" s="9"/>
      <c r="H193" s="9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2.75" customHeight="1">
      <c r="A194" s="1"/>
      <c r="B194" s="1"/>
      <c r="C194" s="8"/>
      <c r="D194" s="9"/>
      <c r="E194" s="9"/>
      <c r="F194" s="9"/>
      <c r="G194" s="9"/>
      <c r="H194" s="9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2.75" customHeight="1">
      <c r="A195" s="1"/>
      <c r="B195" s="1"/>
      <c r="C195" s="8"/>
      <c r="D195" s="9"/>
      <c r="E195" s="9"/>
      <c r="F195" s="9"/>
      <c r="G195" s="9"/>
      <c r="H195" s="9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2.75" customHeight="1">
      <c r="A196" s="1"/>
      <c r="B196" s="1"/>
      <c r="C196" s="8"/>
      <c r="D196" s="9"/>
      <c r="E196" s="9"/>
      <c r="F196" s="9"/>
      <c r="G196" s="9"/>
      <c r="H196" s="9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2.75" customHeight="1">
      <c r="A197" s="1"/>
      <c r="B197" s="1"/>
      <c r="C197" s="8"/>
      <c r="D197" s="9"/>
      <c r="E197" s="9"/>
      <c r="F197" s="9"/>
      <c r="G197" s="9"/>
      <c r="H197" s="9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2.75" customHeight="1">
      <c r="A198" s="1"/>
      <c r="B198" s="1"/>
      <c r="C198" s="8"/>
      <c r="D198" s="9"/>
      <c r="E198" s="9"/>
      <c r="F198" s="9"/>
      <c r="G198" s="9"/>
      <c r="H198" s="9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2.75" customHeight="1">
      <c r="A199" s="1"/>
      <c r="B199" s="1"/>
      <c r="C199" s="8"/>
      <c r="D199" s="9"/>
      <c r="E199" s="9"/>
      <c r="F199" s="9"/>
      <c r="G199" s="9"/>
      <c r="H199" s="9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2.75" customHeight="1">
      <c r="A200" s="1"/>
      <c r="B200" s="1"/>
      <c r="C200" s="8"/>
      <c r="D200" s="9"/>
      <c r="E200" s="9"/>
      <c r="F200" s="9"/>
      <c r="G200" s="9"/>
      <c r="H200" s="9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2.75" customHeight="1">
      <c r="A201" s="1"/>
      <c r="B201" s="1"/>
      <c r="C201" s="8"/>
      <c r="D201" s="9"/>
      <c r="E201" s="9"/>
      <c r="F201" s="9"/>
      <c r="G201" s="9"/>
      <c r="H201" s="9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2.75" customHeight="1">
      <c r="A202" s="1"/>
      <c r="B202" s="1"/>
      <c r="C202" s="8"/>
      <c r="D202" s="9"/>
      <c r="E202" s="9"/>
      <c r="F202" s="9"/>
      <c r="G202" s="9"/>
      <c r="H202" s="9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2.75" customHeight="1">
      <c r="A203" s="1"/>
      <c r="B203" s="1"/>
      <c r="C203" s="8"/>
      <c r="D203" s="9"/>
      <c r="E203" s="9"/>
      <c r="F203" s="9"/>
      <c r="G203" s="9"/>
      <c r="H203" s="9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2.75" customHeight="1">
      <c r="A204" s="1"/>
      <c r="B204" s="1"/>
      <c r="C204" s="8"/>
      <c r="D204" s="9"/>
      <c r="E204" s="9"/>
      <c r="F204" s="9"/>
      <c r="G204" s="9"/>
      <c r="H204" s="9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2.75" customHeight="1">
      <c r="A205" s="1"/>
      <c r="B205" s="1"/>
      <c r="C205" s="8"/>
      <c r="D205" s="9"/>
      <c r="E205" s="9"/>
      <c r="F205" s="9"/>
      <c r="G205" s="9"/>
      <c r="H205" s="9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2.75" customHeight="1">
      <c r="A206" s="1"/>
      <c r="B206" s="1"/>
      <c r="C206" s="8"/>
      <c r="D206" s="9"/>
      <c r="E206" s="9"/>
      <c r="F206" s="9"/>
      <c r="G206" s="9"/>
      <c r="H206" s="9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2.75" customHeight="1">
      <c r="A207" s="1"/>
      <c r="B207" s="1"/>
      <c r="C207" s="8"/>
      <c r="D207" s="9"/>
      <c r="E207" s="9"/>
      <c r="F207" s="9"/>
      <c r="G207" s="9"/>
      <c r="H207" s="9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2.75" customHeight="1">
      <c r="A208" s="1"/>
      <c r="B208" s="1"/>
      <c r="C208" s="8"/>
      <c r="D208" s="9"/>
      <c r="E208" s="9"/>
      <c r="F208" s="9"/>
      <c r="G208" s="9"/>
      <c r="H208" s="9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2.75" customHeight="1">
      <c r="A209" s="1"/>
      <c r="B209" s="1"/>
      <c r="C209" s="8"/>
      <c r="D209" s="9"/>
      <c r="E209" s="9"/>
      <c r="F209" s="9"/>
      <c r="G209" s="9"/>
      <c r="H209" s="9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2.75" customHeight="1">
      <c r="A210" s="1"/>
      <c r="B210" s="1"/>
      <c r="C210" s="8"/>
      <c r="D210" s="9"/>
      <c r="E210" s="9"/>
      <c r="F210" s="9"/>
      <c r="G210" s="9"/>
      <c r="H210" s="9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2.75" customHeight="1">
      <c r="A211" s="1"/>
      <c r="B211" s="1"/>
      <c r="C211" s="8"/>
      <c r="D211" s="9"/>
      <c r="E211" s="9"/>
      <c r="F211" s="9"/>
      <c r="G211" s="9"/>
      <c r="H211" s="9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2.75" customHeight="1">
      <c r="A212" s="1"/>
      <c r="B212" s="1"/>
      <c r="C212" s="8"/>
      <c r="D212" s="9"/>
      <c r="E212" s="9"/>
      <c r="F212" s="9"/>
      <c r="G212" s="9"/>
      <c r="H212" s="9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2.75" customHeight="1">
      <c r="A213" s="1"/>
      <c r="B213" s="1"/>
      <c r="C213" s="8"/>
      <c r="D213" s="9"/>
      <c r="E213" s="9"/>
      <c r="F213" s="9"/>
      <c r="G213" s="9"/>
      <c r="H213" s="9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2.75" customHeight="1">
      <c r="A214" s="1"/>
      <c r="B214" s="1"/>
      <c r="C214" s="8"/>
      <c r="D214" s="9"/>
      <c r="E214" s="9"/>
      <c r="F214" s="9"/>
      <c r="G214" s="9"/>
      <c r="H214" s="9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2.75" customHeight="1">
      <c r="A215" s="1"/>
      <c r="B215" s="1"/>
      <c r="C215" s="8"/>
      <c r="D215" s="9"/>
      <c r="E215" s="9"/>
      <c r="F215" s="9"/>
      <c r="G215" s="9"/>
      <c r="H215" s="9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2.75" customHeight="1">
      <c r="A216" s="1"/>
      <c r="B216" s="1"/>
      <c r="C216" s="8"/>
      <c r="D216" s="9"/>
      <c r="E216" s="9"/>
      <c r="F216" s="9"/>
      <c r="G216" s="9"/>
      <c r="H216" s="9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2.75" customHeight="1">
      <c r="A217" s="1"/>
      <c r="B217" s="1"/>
      <c r="C217" s="8"/>
      <c r="D217" s="9"/>
      <c r="E217" s="9"/>
      <c r="F217" s="9"/>
      <c r="G217" s="9"/>
      <c r="H217" s="9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2.75" customHeight="1">
      <c r="A218" s="1"/>
      <c r="B218" s="1"/>
      <c r="C218" s="8"/>
      <c r="D218" s="9"/>
      <c r="E218" s="9"/>
      <c r="F218" s="9"/>
      <c r="G218" s="9"/>
      <c r="H218" s="9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2.75" customHeight="1">
      <c r="A219" s="1"/>
      <c r="B219" s="1"/>
      <c r="C219" s="8"/>
      <c r="D219" s="9"/>
      <c r="E219" s="9"/>
      <c r="F219" s="9"/>
      <c r="G219" s="9"/>
      <c r="H219" s="9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2.75" customHeight="1">
      <c r="A220" s="1"/>
      <c r="B220" s="1"/>
      <c r="C220" s="8"/>
      <c r="D220" s="9"/>
      <c r="E220" s="9"/>
      <c r="F220" s="9"/>
      <c r="G220" s="9"/>
      <c r="H220" s="9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2.75" customHeight="1">
      <c r="A221" s="1"/>
      <c r="B221" s="1"/>
      <c r="C221" s="8"/>
      <c r="D221" s="9"/>
      <c r="E221" s="9"/>
      <c r="F221" s="9"/>
      <c r="G221" s="9"/>
      <c r="H221" s="9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2.75" customHeight="1">
      <c r="A222" s="1"/>
      <c r="B222" s="1"/>
      <c r="C222" s="8"/>
      <c r="D222" s="9"/>
      <c r="E222" s="9"/>
      <c r="F222" s="9"/>
      <c r="G222" s="9"/>
      <c r="H222" s="9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2.75" customHeight="1">
      <c r="A223" s="1"/>
      <c r="B223" s="1"/>
      <c r="C223" s="8"/>
      <c r="D223" s="9"/>
      <c r="E223" s="9"/>
      <c r="F223" s="9"/>
      <c r="G223" s="9"/>
      <c r="H223" s="9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2.75" customHeight="1">
      <c r="A224" s="1"/>
      <c r="B224" s="1"/>
      <c r="C224" s="8"/>
      <c r="D224" s="9"/>
      <c r="E224" s="9"/>
      <c r="F224" s="9"/>
      <c r="G224" s="9"/>
      <c r="H224" s="9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2.75" customHeight="1">
      <c r="A225" s="1"/>
      <c r="B225" s="1"/>
      <c r="C225" s="8"/>
      <c r="D225" s="9"/>
      <c r="E225" s="9"/>
      <c r="F225" s="9"/>
      <c r="G225" s="9"/>
      <c r="H225" s="9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2.75" customHeight="1">
      <c r="A226" s="1"/>
      <c r="B226" s="1"/>
      <c r="C226" s="8"/>
      <c r="D226" s="9"/>
      <c r="E226" s="9"/>
      <c r="F226" s="9"/>
      <c r="G226" s="9"/>
      <c r="H226" s="9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2.75" customHeight="1">
      <c r="A227" s="1"/>
      <c r="B227" s="1"/>
      <c r="C227" s="8"/>
      <c r="D227" s="9"/>
      <c r="E227" s="9"/>
      <c r="F227" s="9"/>
      <c r="G227" s="9"/>
      <c r="H227" s="9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2.75" customHeight="1">
      <c r="A228" s="1"/>
      <c r="B228" s="1"/>
      <c r="C228" s="8"/>
      <c r="D228" s="9"/>
      <c r="E228" s="9"/>
      <c r="F228" s="9"/>
      <c r="G228" s="9"/>
      <c r="H228" s="9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2.75" customHeight="1">
      <c r="A229" s="1"/>
      <c r="B229" s="1"/>
      <c r="C229" s="8"/>
      <c r="D229" s="9"/>
      <c r="E229" s="9"/>
      <c r="F229" s="9"/>
      <c r="G229" s="9"/>
      <c r="H229" s="9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</sheetData>
  <mergeCells count="5">
    <mergeCell ref="D3:S3"/>
    <mergeCell ref="A1:H1"/>
    <mergeCell ref="A2:H2"/>
    <mergeCell ref="A3:A4"/>
    <mergeCell ref="B3:C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jana.minarikova</dc:creator>
  <cp:lastModifiedBy>tomas.levinsky</cp:lastModifiedBy>
  <dcterms:created xsi:type="dcterms:W3CDTF">2018-01-04T11:28:20Z</dcterms:created>
  <dcterms:modified xsi:type="dcterms:W3CDTF">2022-11-25T11:49:29Z</dcterms:modified>
</cp:coreProperties>
</file>