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osociety67.sharepoint.com/Sdilene dokumenty/VEŘEJNÉ ZAKÁZKY/Dětské skupiny/Ondratice/vybavení ZMR - upravit/"/>
    </mc:Choice>
  </mc:AlternateContent>
  <xr:revisionPtr revIDLastSave="11" documentId="8_{43400185-EEEE-45B3-905E-1E08E04ED26C}" xr6:coauthVersionLast="47" xr6:coauthVersionMax="47" xr10:uidLastSave="{00652880-3798-455E-A1AC-ECE29FDA1D1D}"/>
  <bookViews>
    <workbookView xWindow="-108" yWindow="-108" windowWidth="23256" windowHeight="12456" xr2:uid="{5B982ACF-31FF-4685-93E9-793696A312C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3" i="1"/>
  <c r="I52" i="1" l="1"/>
  <c r="I62" i="1"/>
  <c r="I55" i="1"/>
  <c r="I50" i="1"/>
  <c r="I38" i="1"/>
  <c r="I57" i="1"/>
  <c r="I61" i="1"/>
  <c r="I60" i="1"/>
  <c r="I64" i="1"/>
  <c r="I40" i="1" l="1"/>
  <c r="I37" i="1"/>
  <c r="I24" i="1" l="1"/>
  <c r="I23" i="1"/>
  <c r="I77" i="1"/>
  <c r="I15" i="1"/>
  <c r="I16" i="1"/>
  <c r="I17" i="1"/>
  <c r="I18" i="1"/>
  <c r="I19" i="1"/>
  <c r="I20" i="1"/>
  <c r="I21" i="1"/>
  <c r="I22" i="1"/>
  <c r="I25" i="1"/>
  <c r="I26" i="1"/>
  <c r="I27" i="1"/>
  <c r="I28" i="1"/>
  <c r="I29" i="1"/>
  <c r="I30" i="1"/>
  <c r="I31" i="1"/>
  <c r="I32" i="1"/>
  <c r="I35" i="1"/>
  <c r="I36" i="1"/>
  <c r="I39" i="1"/>
  <c r="I41" i="1"/>
  <c r="I42" i="1"/>
  <c r="I43" i="1"/>
  <c r="I44" i="1"/>
  <c r="I45" i="1"/>
  <c r="I46" i="1"/>
  <c r="I47" i="1"/>
  <c r="I48" i="1"/>
  <c r="I49" i="1"/>
  <c r="I51" i="1"/>
  <c r="I53" i="1"/>
  <c r="I54" i="1"/>
  <c r="I56" i="1"/>
  <c r="I58" i="1"/>
  <c r="I59" i="1"/>
  <c r="I63" i="1"/>
  <c r="I65" i="1"/>
  <c r="I66" i="1"/>
  <c r="I67" i="1"/>
  <c r="I14" i="1"/>
  <c r="I69" i="1" l="1"/>
  <c r="I72" i="1" l="1"/>
  <c r="I73" i="1"/>
  <c r="I74" i="1"/>
  <c r="I75" i="1"/>
  <c r="I76" i="1"/>
  <c r="I78" i="1" l="1"/>
  <c r="I80" i="1" s="1"/>
  <c r="I81" i="1" s="1"/>
</calcChain>
</file>

<file path=xl/sharedStrings.xml><?xml version="1.0" encoding="utf-8"?>
<sst xmlns="http://schemas.openxmlformats.org/spreadsheetml/2006/main" count="310" uniqueCount="245">
  <si>
    <t>Pol1</t>
  </si>
  <si>
    <t>Přehrávač CD/MP3 včetně reprobeden</t>
  </si>
  <si>
    <t>kus</t>
  </si>
  <si>
    <t>Pol2</t>
  </si>
  <si>
    <t>Modem k internetu (bez internetového tarifu)</t>
  </si>
  <si>
    <t>Pol3</t>
  </si>
  <si>
    <t>Mobilní telefon a nabíječka (bez SIM a tarifu)</t>
  </si>
  <si>
    <t>Pol4</t>
  </si>
  <si>
    <t>Tiskárna inkoustová</t>
  </si>
  <si>
    <t>Pol5</t>
  </si>
  <si>
    <t>Hrací koberec s motivy např. farmy, závodní dráhy apod.</t>
  </si>
  <si>
    <t>Pol6</t>
  </si>
  <si>
    <t>Polštářky k sezení či jiným aktivitám při práci v kruhu</t>
  </si>
  <si>
    <t>Pol7</t>
  </si>
  <si>
    <t>Venkovní kovová uzamykatelná vitrína o velikosti 4xA4</t>
  </si>
  <si>
    <t>Pol8</t>
  </si>
  <si>
    <t>Nástěnky, tabule (na informace pro rodiče, obrázky dětí atd.)</t>
  </si>
  <si>
    <t>Pol10</t>
  </si>
  <si>
    <t>Pol11</t>
  </si>
  <si>
    <t>Myčka na nádobí</t>
  </si>
  <si>
    <t>Pol12</t>
  </si>
  <si>
    <t>Rychlovarná konvice</t>
  </si>
  <si>
    <t>Pol15</t>
  </si>
  <si>
    <t>Nerezový vozík cca 840 cm dlouhý</t>
  </si>
  <si>
    <t>Pol16</t>
  </si>
  <si>
    <t>Pol19</t>
  </si>
  <si>
    <t>Dětská postýlka dřevěná</t>
  </si>
  <si>
    <t>Pol20</t>
  </si>
  <si>
    <t>Přebalovací pult</t>
  </si>
  <si>
    <t>Pol22</t>
  </si>
  <si>
    <t>Jídelní židlička vysoká plastová</t>
  </si>
  <si>
    <t>Pol23</t>
  </si>
  <si>
    <t>Koš pouze na pleny</t>
  </si>
  <si>
    <t>Pol24</t>
  </si>
  <si>
    <t>Obdélníkový dřevěný stůl</t>
  </si>
  <si>
    <t>Pol25</t>
  </si>
  <si>
    <t>Stůl pro pečující osoby</t>
  </si>
  <si>
    <t>Pol26</t>
  </si>
  <si>
    <t>Pol27</t>
  </si>
  <si>
    <t>Dřevěná dětská židle</t>
  </si>
  <si>
    <t>Pol28</t>
  </si>
  <si>
    <t>Židle pro pečující osoby</t>
  </si>
  <si>
    <t>Pol29</t>
  </si>
  <si>
    <t>Sada na rozvoj rovnováhy (kameny, chodníčky)</t>
  </si>
  <si>
    <t>Pol30</t>
  </si>
  <si>
    <t>Dětský tunel látkový v délce max. 180 cm</t>
  </si>
  <si>
    <t>Pol31</t>
  </si>
  <si>
    <t>Kočárek pro malé děti určený pro vycházky s nechodícími nebo málo chodícími dětmi</t>
  </si>
  <si>
    <t>Pol32</t>
  </si>
  <si>
    <t>Pol34</t>
  </si>
  <si>
    <t>Lednička</t>
  </si>
  <si>
    <t>Pol35</t>
  </si>
  <si>
    <t>Pol37</t>
  </si>
  <si>
    <t>Pol39</t>
  </si>
  <si>
    <t>Molitanová sestava ve složení žíněnky, prolézání, překážky</t>
  </si>
  <si>
    <t>Pol40</t>
  </si>
  <si>
    <t>Sada na rozvoj motoriky, překážková dráha</t>
  </si>
  <si>
    <t>skřín s dveřmi</t>
  </si>
  <si>
    <t>Pol01</t>
  </si>
  <si>
    <t>spodní a horní skříňky včetně kování, pracovní desku, dřez, baterii. Cena nezahrnuje elektrospotřebiče, stavební úpravy (např. obložení za linkou, úpravu přípojek) a montáž.</t>
  </si>
  <si>
    <t>bm</t>
  </si>
  <si>
    <t>PČ</t>
  </si>
  <si>
    <t>Kód</t>
  </si>
  <si>
    <t>Popis</t>
  </si>
  <si>
    <t>MJ</t>
  </si>
  <si>
    <t>Množství</t>
  </si>
  <si>
    <t>1</t>
  </si>
  <si>
    <t>2</t>
  </si>
  <si>
    <t>3</t>
  </si>
  <si>
    <t>4</t>
  </si>
  <si>
    <t>5</t>
  </si>
  <si>
    <t>6</t>
  </si>
  <si>
    <t>7</t>
  </si>
  <si>
    <t>8</t>
  </si>
  <si>
    <t>10</t>
  </si>
  <si>
    <t>11</t>
  </si>
  <si>
    <t>12</t>
  </si>
  <si>
    <t>15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</si>
  <si>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</si>
  <si>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</si>
  <si>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</si>
  <si>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</si>
  <si>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</si>
  <si>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</si>
  <si>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</si>
  <si>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</si>
  <si>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</si>
  <si>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</si>
  <si>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</si>
  <si>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</si>
  <si>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</si>
  <si>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</si>
  <si>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</si>
  <si>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</si>
  <si>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37</t>
  </si>
  <si>
    <t>38</t>
  </si>
  <si>
    <t>54</t>
  </si>
  <si>
    <t xml:space="preserve">Popis </t>
  </si>
  <si>
    <t>Obrázek</t>
  </si>
  <si>
    <t>Cena za kus bez DPH</t>
  </si>
  <si>
    <t>Cena celkem [CZK]</t>
  </si>
  <si>
    <t>766</t>
  </si>
  <si>
    <t>Vybavení interiéru</t>
  </si>
  <si>
    <t>Mikrosystém - s reproduktory o výkonu 100 W, FM a DAB+ rádio, rozhraní IN anténa, jack 3,5 mm a USB, rozhraní OUT sluchátka, podpora MP3, kompatibilní s Bluetooth a WiFi, podpora streamovacích služeb Spotify, CD přehrávač, USB slot, automatické ladění, dálkové ovládání a internetové rádio</t>
  </si>
  <si>
    <t>Modem - WiFi 6 (5/2,4 GHz), podpora VoIP, 2×2 MU-MIMO, OneMesh, mobilní aplikace, technologie G.vector, technologie Super VDSL, zabezpečení WPA3</t>
  </si>
  <si>
    <t>Inkoustová tiskárna multifunkční, barevná, A4, kopírování a skenování, rychlost černobílého tisku min. 10,5 str./min., rychlost barevného tisku min. 5 str./min., tiskové rozlišení 5760 x 1440 DPI, automatický duplex, tankový systém, displej, AirPrint, USB a WiFi</t>
  </si>
  <si>
    <t>kvalitní policové vozíky s policemi z nerezového plechu
dvě rukojeti z nerezových trubek
snadnou manipulaci zajišťují čtyři otočná kola o průměru 100 mm (dvě kola jsou vybavena brzdou)
kola jsou chráněna proti nárazu plastovými kryty
světle šedé běhouny kol nezanechávají stopy na podlaze
nosnost polic 100 kg</t>
  </si>
  <si>
    <t>Koš na pleny s praktickým víkem, možnost používat i jako klasický koš, na jednorázové i látkové pleny, kapacita přibližně 28 plen a bezzápachový. 52 × 25 × 36 cm</t>
  </si>
  <si>
    <t>Dětská vysoká židle s podnosem, bílá,Šířka: 56 cm
Hloubka: 61 cm
Výška: 87 cm
Šířka sedáku: 22 cm
Hloubka sedáku: 21 cm
Výška sedáku: 56 cm
Max. nosnost: 15 kg</t>
  </si>
  <si>
    <t>kancelářská židle se synchronním mechanismem, sedák i opěrák můžete zafixovat ve třech polohách, nastavitelná výška i hloubka sedáku, studená pěna uvnitř sedáku, opěrák je potažený samonosnou síťovinou, ergonomická, výškově nastavitelná bederní opěrka, nastavením síly protiváhy, 
nastavítelná výška područek, kolečka s měkčeným povrchem,  
Nosnost židle je 120 kg.</t>
  </si>
  <si>
    <t>Prolézací tunel - určený do pokoje, na zahradu a na pláž, pro děti od 3 let, rozměry 165 × 75 × 66 cm (d × š × v)</t>
  </si>
  <si>
    <t>Kočárek - sportovní, do města a do terénu, sportovní korbička, nafukovací otočná kola, celoodpružený, polohování opěrky nohou do plného lehu, nastavitelná rukojeť, maximální hmotnost dítěte 22 kg, rám kočárku, sportovní sedačka, úložný košík součástí, hmotnost 11 kg</t>
  </si>
  <si>
    <t>plastové tvary pro tréning rovnováhy a motoriky - 8 kuželů (4 x vysoké + 4x nízké)
4 bloky
8 tyčí (4x 40 cm + 4x 70 cm, prů.25 mm)
12 kruhů (po 3 velikostech)
spojky tyčí a kruhů</t>
  </si>
  <si>
    <t>Rychlovarná konvice - s regulací teploty od 40 do 100 °C, nerezová, dvojité opláštění proti popálení, termoskový efekt, objem 1,5 l, bílá barva, příkon 2200 W, LCD displej, otočná základna, skrytá spirála a úložný prostor pro kabel</t>
  </si>
  <si>
    <t xml:space="preserve"> obsah: 3 x velký kamen (36x36x36x8,5cm), 3 x malý kamen (25x25x25x4,5cm),8 chodníčků (rozměry jednoho dílu přibližně 68 x 18 x 11 cm), taška, výchovně vzdělávací cíl: stimulace plosky nohy, rozvoj hmatového vnímání, zlepšení emocionální stability a schopnosti koncentrovat se, zvýšení zájemu o učení, stimulace vest. Kameny jsou opatřeny protiskluzovou vrstvou</t>
  </si>
  <si>
    <t>Mobilní telefon - min 6" AMOLED 2712 × 1220 (144Hz), operační paměť 12 GB, vnitřní paměť 512 GB, Dual SIM + eSIM, p fotoaparát: 50Mpx  hlavní + 12Mpx širokoúhlý + 50Mpx teleobjektiv, přední kamera 32Mpx, GPS, NFC, LTE, 5G, USB-C, voděodolný dle IP68, rychlé nabíjení, bezdrátové nabíjení 50W, baterie min. 5000 mAh,  Android</t>
  </si>
  <si>
    <t>Kuchyňské skříňky - LTD i dvířka skříněk tl. 18mm, hrany korpusů ABS 0,5mm, dvířka a pohledové hrany ABS 2mm. Záda skříněk z 4mm MDF desky. Korpusy skříněk dodat smotované,</t>
  </si>
  <si>
    <t xml:space="preserve">lepené. Spodní skříňky rektifikačný nožky v. 10cm, horní závěsné skříňky kování  s možností seřízení ve třech osách ( nosnost 50kg). Dvířka i rámy závěsy  s integrovaným </t>
  </si>
  <si>
    <t xml:space="preserve">tlumením. Zásuvky osazené plnovýsuvem, kovový korpus  (požadovaná nosnost  min.35kg)  </t>
  </si>
  <si>
    <t>požadujeme lamino i kování z evropské unie</t>
  </si>
  <si>
    <t>Interiérové vybevení</t>
  </si>
  <si>
    <t>Pískoviště včetně písku, spodní podložky a krycí plachty nebo sítě</t>
  </si>
  <si>
    <t>soubor</t>
  </si>
  <si>
    <t>Venkovní herní prvky**</t>
  </si>
  <si>
    <t>Lavičky</t>
  </si>
  <si>
    <t>Koše</t>
  </si>
  <si>
    <t>Altánky/dřevěné domky</t>
  </si>
  <si>
    <t>936004R01</t>
  </si>
  <si>
    <t>936004R02</t>
  </si>
  <si>
    <t>936004R03</t>
  </si>
  <si>
    <t>936004R05</t>
  </si>
  <si>
    <t>936004R06</t>
  </si>
  <si>
    <t>936004R07</t>
  </si>
  <si>
    <t>Cena celkem za interiér:</t>
  </si>
  <si>
    <t>Kvalitní materiál: Domek je vyroben z odolného smrkového dřeva, které je ošetřeno lazurou v elegantním odstínu zlatý dub. 
Pevná konstrukce: Součástí domku je podlaha z masivního dřeva a betonovací kotvení, které zajišťuje stabilitu a bezpečnost.
Střecha z materiálu Dibond: Střecha o síle 3 mm s hliníkovým jádrem je vysoce odolná, stálobarevná a snadno udržovatelná.
Domek lze umístit na udržovaný trávník bez nutnosti speciálních dopadových ploch. Rozměr prvku (cm)	112 x 212 x 177 cm. Vhodné od	1 do 10 let. Způsob kotvení	závrtné
Použité materiály	severský smrk, dibond
Podklad	zpevněný povrch / udržovaný trávník
Podlaha	součástí
Materiál konstrukce	Severský smrk
Povrchová úprava	dvojitý nátěr - odstín zlatý dub                        Certifikát shody s normou	ČSN EN 1176:ed2 2018</t>
  </si>
  <si>
    <t>Použité materiály	tlakově impregnované dřevo a pozink. kov
Povrchová úprava	dvojitý nátěr - odstín zlatý dub
Rozměr prvku (cm)	40x40x85, příprava pro zabetonování</t>
  </si>
  <si>
    <t>Délka latí: 1500mm
Celková délka lavičky: 1630 mm
Šířka latí: 100 mm
Tloušťka latě: 35 mm
Výška sedací plochy: 450 mm
Výška opěradla: 780 mm
Konstrukce: jekl 60 x 60 mm a jekl 60 x 20 mm mm
Možnost kotvení: Ano
Latě lavičky jsou třikrát ošetřeny vysoce kvalitní a ekologicky šetrnou lazurou.Druh dřeva - smrkovém dřevě. Povrchová úprava konstrukce -  prášková barva (komaxit).Ukotvení - a s prodlouženými nohami o 350 mm pro účely zabetonování.</t>
  </si>
  <si>
    <t>Použité materiály: 	Severský smrk / rašlový úplet
Podklad: 	netkaná textílie
Povrchová úprava: 	dvojitý nátěr - odstín zlatý dub
Rozměr prvku (cm): 	250 x 250 x 26 cm,  písek o jemnostní frakci 0-4mm, krycí síť: 2,5x 2,5 m,  Certifikát shody s normou	ČSN EN 1176:2018 ed.2</t>
  </si>
  <si>
    <t>Ovečka/Raketa - Způsob kotvení	betonovací, Použité materiály: HDPE plast / ocel, Podklad:  udržovaný trávník, Materiál konstrukce: HDPE panely, Rozměr prvku (cm) cca 80 x 43 x 75 cm,; Zahradní dřevěná sedací sestava ve dvou barevných provedení (medová, hnědá). Obě varianty jsou ošetřeny lakem pro venkovní použití. Sestava je vhodná pro 4 děti 105x100x50 cm; hmatový chodník - 8x rám 43x43x5 cm, délka chodníku ca 3,5m, didaktický panel -konstrukce z KVH hranolů a desek z bezúdržbového HDPE materiálu Rozměr: 130 x 120 cm (š/v).</t>
  </si>
  <si>
    <t>Ohřívač jídel</t>
  </si>
  <si>
    <t>Termostat nastavitelný do 85 oC. Nádoba na vodu z nerezové oceli s hladkými hranami pro snadnější udržování čistoty. S on/off tlačítkem a světelnou kontrolkou. Dodáváno bez gastro nádob. Vhodná pro gastro nádoby  o hloubce min. 150 mm. S výpustným ventilem.</t>
  </si>
  <si>
    <t>Veškeré položky budou kalkulovány včetně dopravy, montáže, potřebných instalací a revizí venkovních prvků.</t>
  </si>
  <si>
    <t>Akceptovatelná odchylka rozměru +/-5%</t>
  </si>
  <si>
    <t>Notebook + monitor + tablet + SW pro pečující osobu</t>
  </si>
  <si>
    <t xml:space="preserve">  Notebook - Notebook -  15.6" TN antireflexní 1920 × 1080, procesor min. 17 300 bodů dle cpubechmark, RAM 8GB DDR4,  SSD min. 256GB, numerická klávesnice, webkamera, USB 3.2 Gen 1, USB-C, WiFi 5, operační systém s přihlášením do domény,  Monitor -  Monitor - IPS, Full HD 1920 × 1080 (16:9), 75 Hz, antireflexní displej, 8 bit, 4 ms, nastavitelná výška, pivot, Power Delivery, reproduktory, HDMI, USB-C a VGA, VESA, displej 11" QHD 2560 × 1600 LCD,  RAM 8 GB, kapacita úložiště  min. 256 GB, paměťová karta až 1024 GB, WiFi, Bluetooth, GPS, 4G/LTE, zadní fotoaparát 8 Mpx, přední fotoaparát 5 Mpx, USB-C, 1Android nejnovější verze.</t>
  </si>
  <si>
    <t>Skříňka na lůžkoviny</t>
  </si>
  <si>
    <t>70 x 76 x 45 cm, pojízdný vozík určený zejména pro výuku výtvarné výchovy,  z laminované dřevotřísky (LTD) o tloušťce 18 mm, rošt pro sušení výkresů, vrchní část je rozdělena odnímatelnými příčkami, z boku je zelená tabule na popis křídou, bržděná kolečka</t>
  </si>
  <si>
    <t>Vozík na výtvarné potřeby</t>
  </si>
  <si>
    <t>dětský kusový koberec 200x140 cm s motivem např. silnice, vesnice</t>
  </si>
  <si>
    <t>jádro z velmi kvalitní PUR pěny (molitan)
povrchový materiál koženka, bez ftalátů, EN 71-2
na zip, lze sundávat, popř. renovovat
omyvatelné, oděruvzdorné, výběr z  min. 10 barev, průměr 35 cm, výška 3 cm</t>
  </si>
  <si>
    <t>Skluzavka do svahu</t>
  </si>
  <si>
    <t>Cena celkem za exteriér</t>
  </si>
  <si>
    <t xml:space="preserve">Cena celkové zakázky bez DPH: </t>
  </si>
  <si>
    <t xml:space="preserve">Cena celkové zakázky vč. DPH: </t>
  </si>
  <si>
    <t>Vestavná trouba</t>
  </si>
  <si>
    <t xml:space="preserve">Mikrovlnná trouba </t>
  </si>
  <si>
    <t>Mikrovlnná trouba bez grilu, vnitřní objem 25l, samostojná</t>
  </si>
  <si>
    <t>Vestavná trouba - rozměry  min. šířky, objem 77 l, vybavena grilem, pravým horkým vzduchem, disponuje teleskopickým vysouváním plechu, dotykové ovládání, tlumené zavírání,síťový kabel se zástrčkou součástí balení</t>
  </si>
  <si>
    <t>Čtyřplotýnka</t>
  </si>
  <si>
    <t>Varná deska - indukční, vestavná, 4 plotýnky, automatické vypnutí, automatický zámek, dětská pojistka a power management, propojení varných zón a booster, časovač, dotykové ovládání,připojení 230 V a 400 V</t>
  </si>
  <si>
    <t>Rozměr 120x90 cm. Povrch nástěnky je vyroben z kvalitního přírodního korku o tloušťce 3 mm popřípadě je povrch nástěnky je potažen vysoce kvalitní textilií s krátkým vlasem, který se nedrolí a zajišťuje pevný vpich do nástěnky.
Díky sendvičové konstrukci má nástěnka vysokou tuhost, odolnost a nekroutí se. Nástěnka je opatřena kvalitním elegantním rámem z eloxovaného hliníkového profilu ve stříbrném odstínu s šedými plastovými rohy. Tloušťka nástěnky je 22 mm. Součástí balení je kompletní montážní sada pro upevnění na zeď. Montáž vertikálně i horizontálně.</t>
  </si>
  <si>
    <t>Vestavná myčka - umyje až 16 sad nádobí na jeden cyklus (program ECO), AquaStop, automatické otevírání dveří, ukládání příborů do košíku, šířka cca 60 cm, čelní panel: ano</t>
  </si>
  <si>
    <t>Skládací postýlka, rozměr: délka min. 130 cm, šířka min. 55 cm Potažené molitanem v barevném potahu. Hmotnost lehátka nepřekračuje 10 kg.  Složením lehátka lze snížit jeho výšku na max. 10 cm. S nepromokavým potahem - barva žluto-zelená</t>
  </si>
  <si>
    <t>Stůl pro pečující osoby do kanceláře</t>
  </si>
  <si>
    <t>Šatní blok pro 6 dětí</t>
  </si>
  <si>
    <t>Šatní blok pro 3 dětí</t>
  </si>
  <si>
    <t>Vestavná lednice pod pracovní desku -  objem ledničky min. 110 l, objem mrazáku max. 17 l, volitelné umístění pantů, 2 police, 1 přihrádka v mrazáku, 2 chladicí okruh</t>
  </si>
  <si>
    <t>Pol 10</t>
  </si>
  <si>
    <t>Pol13</t>
  </si>
  <si>
    <t>skříňka na pitný režim</t>
  </si>
  <si>
    <t>Skříň velká otevřená</t>
  </si>
  <si>
    <t>Lavice</t>
  </si>
  <si>
    <t>Horizontální vitrína - voděodolná
Informační vitrína s horizontálním otevíráním v pevném hliníkovém rámu.
Voděodolnost zaručuje použití venku i uvnitř.
Uzamykatelné dveře s výplní z tvrzeného skla ESG.
Záda z pozinkovaného plechu.
Výplň  filc: hnědá nebo okrová</t>
  </si>
  <si>
    <t>Lavice do zádveří</t>
  </si>
  <si>
    <t>skřín s dveřmi na špinavé prádlo</t>
  </si>
  <si>
    <t>Pračka</t>
  </si>
  <si>
    <t>Sušička</t>
  </si>
  <si>
    <t>pol38</t>
  </si>
  <si>
    <r>
      <t>Pračka: </t>
    </r>
    <r>
      <rPr>
        <sz val="11"/>
        <rFont val="Calibri"/>
        <family val="2"/>
        <charset val="238"/>
        <scheme val="minor"/>
      </rPr>
      <t xml:space="preserve">s předním plněním šířka 60cm, energetická třída A, kapacita pračky max. 10 kg,  parní program, váhová automatika, rychlý program a přidání prádla v průběhu praní, </t>
    </r>
  </si>
  <si>
    <r>
      <t> </t>
    </r>
    <r>
      <rPr>
        <b/>
        <sz val="11"/>
        <rFont val="Calibri"/>
        <family val="2"/>
        <charset val="238"/>
        <scheme val="minor"/>
      </rPr>
      <t>Sušička: </t>
    </r>
    <r>
      <rPr>
        <sz val="11"/>
        <rFont val="Calibri"/>
        <family val="2"/>
        <charset val="238"/>
        <scheme val="minor"/>
      </rPr>
      <t>kondenzační, kapacita max. 10 kg, , samočisticí kondenzátor, odložený start, tepelné čerpadlo, displej, vnitřní osvětlení, odvod vody do odpadu. Sušička bude stát na pračce. Spojovací díl součástí dodávky.</t>
    </r>
  </si>
  <si>
    <t>Pevný molitanový korpus je opatřen snadno omyvatelným a snímatelným nepropustným potahem z kortexinu.. 5x čtverec (30 x 30 x 30 cm), 2x trojúhelník (30 x 30 x 30 cm), 4x půlválec malý (30 x 30 x 15 cm), 1x základna most (90 x 40 x 30 cm), 1x kruh (vnější průměr 70 cm, vnitřní průměr 40 cm), 1x žíněnka (200 x 5 x 90 cm), Obsahuje 3x kvádr (60 x 30 x 30 cm), 1x válec malý (30 x 30 x 30 cm), 2x půlválec (60 x 30 x 15 cm),  1x trojúhelník s výřezem (60 x 30 x 30 cm), 1x kvádr s výřezem (60 x 30 x 30 cm), 2x trojúhelník (60 x 30 x 30 cm) a 2x střecha (30 x 30x 30 cm).</t>
  </si>
  <si>
    <t>Skříňka na čistící prostředky</t>
  </si>
  <si>
    <t>skříň dvéřovás nikou, policová, výška 120 cm, šířka 80cm, hloubka 40 cm, buk, lamino 18 mm, ABS hrany 2 mm, rektifikace</t>
  </si>
  <si>
    <t>Skříň s nikou do kanceláře</t>
  </si>
  <si>
    <t>Škříň na náhradní lůžkoviny</t>
  </si>
  <si>
    <t>ksu</t>
  </si>
  <si>
    <t>Závěsná police na knihy</t>
  </si>
  <si>
    <t>Knihovna</t>
  </si>
  <si>
    <t>Stůl  obdelníkový s LTD deskou 18 mm, ABS hrana 2 mm,  nohy za masivu. 160x80 cm, výškově nastavitelný od 46 cm</t>
  </si>
  <si>
    <t>Dětský kuchyňka</t>
  </si>
  <si>
    <t>Skříňová sestava do třídy</t>
  </si>
  <si>
    <t>max. šířka 320 cm. Nejvyšší skříňka 170 cm, hloubka 45 cm, skříňky. 2x ukočovací roh otevřený, 2x skříňka nízka otevřená, 2x skříň skříňka vysoká otevřená ( v. 120 cm), 2x skíňka vysoká kombinováná, 1x skříňka dvéřova se zásuvkou na kolečkách + stříška, buk, dvířka dle výběru dodavatele, sokl</t>
  </si>
  <si>
    <t>Veškerý nábytek v designu světlý buk. Nábytek v prostorách ve styku s dětmi bude místo úchytek frézovaný úchyt.</t>
  </si>
  <si>
    <t>Větraná skříňka na úklidové prostřední a ostatní pomůcky</t>
  </si>
  <si>
    <t>Zásobník na ručníky</t>
  </si>
  <si>
    <t xml:space="preserve">kus </t>
  </si>
  <si>
    <t>Skříňka na hygienické potřeby</t>
  </si>
  <si>
    <t>skříňka uzamykatelná dvéřová, 110x100x35 cm, lamino 18 mm, ABS hrany, rektifikace, bílá</t>
  </si>
  <si>
    <t>Závěsná skříňka dvéřová, uzamykatelná , 50x65x20 cm, bílá, lamino 18 mm, ABS hrany</t>
  </si>
  <si>
    <t>9</t>
  </si>
  <si>
    <t>13</t>
  </si>
  <si>
    <t>14</t>
  </si>
  <si>
    <t>16</t>
  </si>
  <si>
    <t>17</t>
  </si>
  <si>
    <t>18</t>
  </si>
  <si>
    <t>21</t>
  </si>
  <si>
    <t>36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</si>
  <si>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</si>
  <si>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</si>
  <si>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</si>
  <si>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</si>
  <si>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</si>
  <si>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</si>
  <si>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</si>
  <si>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</si>
  <si>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</si>
  <si>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</si>
  <si>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>50</t>
  </si>
  <si>
    <t>51</t>
  </si>
  <si>
    <t>52</t>
  </si>
  <si>
    <t>53</t>
  </si>
  <si>
    <t>55</t>
  </si>
  <si>
    <t>zásobník na ručníky Z - Z z odolného plastu, zamykatelný,  minimální rozměry: 300 x 420  mm</t>
  </si>
  <si>
    <t>Stůl max. 140cm (rovná část 100cm + 40 cm na obloukovou část) – zaoblené rohy , hloubka 90cm , deska LTD 25 mm ABS hrana 2 mm, podnoží lamino 18 mm, kontejner na kolečkách, 4 zásuvky, centrální zámek, světlý buk</t>
  </si>
  <si>
    <t>Stůl jednací 100x60x75,5 cm, deska LTD 25 mm ABS hrana 2 mm, podnoží kovové - profil 5x5 cm, spojovací příčníky 4x2cm, kontejner na kolečkách, 4 zásuvky, centrální zámek, světký buk</t>
  </si>
  <si>
    <t>140x25x25 cm, lamino 18 mm, světlý buk, ABS hrany, 2x bočníce, 1x pevná záda pro zavěšení police</t>
  </si>
  <si>
    <t>Šatní blok pro 6 osob.  Horní díl - skříňka otevřená s jednou policí a  sklopným háčkem a dvojháčkem pro oblečení . Výška 133 cm, šířka pro 1 dítě cca 25 cm. Spodní díl je lavice hloubky 60 cm, s policí s mezistěnami. Světlý buk.</t>
  </si>
  <si>
    <t>Šatní blok pro 3 osoby.  Horní díl - skříňka otevřená s jednou policí a  sklopným háčkem a dvojháčkem pro oblečení . Výška 133 cm, šířka pro 1 dítě cca 25 cm. Spodní díl je lavice hloubky 60 cm, s policí s mezistěnami. Světlý buk.</t>
  </si>
  <si>
    <t>židle je vyrobená z vybraného masivního bukového dřeva. Sedák a opěrák je vyrobený z vícevrstvé bukové překližky. Povrchová úprava polyuretanovým lakem. Váha 3,8kg. Výška 22-26cm, 30-34 cm, stohovatelné.</t>
  </si>
  <si>
    <t>Skříň nízká, otevřená,  lamino 18 mm 2 ABS, korpus buk, záda dřevovláknité HDF desky š.80xv.75-80x hl. 40 cm, barva korpusu světlý buk, rektifikace nebo sokl</t>
  </si>
  <si>
    <t>Skříň vysoká, otevřená,  lamino 18 mm 2 ABS, korpus buk, záda dřevovláknité HDF desky š.80xv.180x40 cm, barva korpusu světlý buk, rektifikace nebo sokl</t>
  </si>
  <si>
    <t>skříň otevřená se šimými policemi, světlý buk, 80x107x30 cm, rektifikace, lamino 18 mm, ABS hrany</t>
  </si>
  <si>
    <t>Nízká otevřená skříňka s mezistěnami. Pevná lavice - možnost sezení dětí. Délka 220 cm, výška 46 cm, hloubka 40 cm, světlý buk</t>
  </si>
  <si>
    <t>Lavice s jednou policí a mezistěnou. Lamino světlý buk, výška 45 cm, hloubka 35 cm a délka 120 cm</t>
  </si>
  <si>
    <t>kuchyňka, 120x67x39 cm, 1x skříňka imitace myčky, 1x skříňka s dvířky a zásuvkou, 1x imitace trouby, na pracovní ploše, dřez a baterie + 4x plotýnka</t>
  </si>
  <si>
    <t>Větratelná skříň na lehátka a lůžkoviny (pro 12 lůžek a 12 sad lůžkovin) levá část plná – šířka 50cm
Rozměry:  Výška cca 200cm, šířka: levá pevná část 50cm + cca 170cm část pro lehátka (pro 12 lehátek) , hloubka 65cm 
Rozměr přihrádky na lehátko: 12 x 138 x 64,5 cm (ŠxVxH).
Rozměr přihrádky na lůžkoviny: 26 x 27,3 x 64,5 cm (ŠxVxH). Lamino min. 18 mm, ABS hrany 2 mm, světlý buk</t>
  </si>
  <si>
    <t>Skříň policová dvéřová, 80x180x40 cm, korpus LTD 18 mm,  police,    barva světlý buk</t>
  </si>
  <si>
    <t>Šatní skříň trojdílnná, uzamykatelná,police , 200xmax.149x50 cm, korpus LTD 18 mm, zapuštěné dveře, barva světlý buk, kovové podnoží</t>
  </si>
  <si>
    <t>Skříň policová dvéřová, 60x100x40 cm, korpus LTD 18 mm,  police, postavena na vysokých nohách ( ve spodní části musí zůstat prostor pro rozvaděč topení) - nutno zaměřit, barva světlý buk</t>
  </si>
  <si>
    <t>skříň dvéřová, policová, výška 60-80 cm, šířka max. 45 cm (nutno zaměřit), hloubka 40 cm, buk, lamino 18 mm, ABS hrany 2 mm, rektifikace, světlý buk</t>
  </si>
  <si>
    <r>
      <t xml:space="preserve">Před podáním nabídky je nutná prohlídka terénu </t>
    </r>
    <r>
      <rPr>
        <i/>
        <sz val="9"/>
        <color rgb="FFFF0000"/>
        <rFont val="Arial"/>
        <family val="2"/>
        <charset val="238"/>
      </rPr>
      <t>a přesného zaměření v interiéru</t>
    </r>
  </si>
  <si>
    <r>
      <t xml:space="preserve">spodní skříňky - 1x vestavěná lednice pod pracovní desku 60 cm Pol. 34, skříňka rohová cca 125 cm ( nutno doměřit) s dvířky 60 cm, 1x skříňka zásuvková dřezová 80 cm, 1x přední panel k myčce pol.11, 1x skříňka pro vestavěnou troubu pol.13,   1x závěsná police pro mikrovlnku 70 cm ,1x horní dvéřová 65 cm, 1x skříňka dvéřová pro digestoř  </t>
    </r>
    <r>
      <rPr>
        <sz val="11"/>
        <color theme="1"/>
        <rFont val="Calibri"/>
        <family val="2"/>
        <charset val="238"/>
        <scheme val="minor"/>
      </rPr>
      <t xml:space="preserve">+ digestoř  60 cm, 1x horní skříňka dvéřová 80 cm,  pracovní deska, nerezový dvoudřez, baterie , cena včetně montáže bez zapojení na vodovodní řád. </t>
    </r>
  </si>
  <si>
    <r>
      <t xml:space="preserve">Svahová skluzavka vhodná do terénu - sklon 30 stupňů v min. délce 300 cm, nástupní výška 1,5 m, velikost podesty min. 90x60 cm, velikost bezpečnostních zón (cm)	790 x 360 cm, </t>
    </r>
    <r>
      <rPr>
        <sz val="11"/>
        <color theme="1"/>
        <rFont val="Calibri"/>
        <family val="2"/>
        <charset val="238"/>
        <scheme val="minor"/>
      </rPr>
      <t>možnost zabudovat do svažitého terénu -  nutno zaměřit</t>
    </r>
  </si>
  <si>
    <r>
      <t xml:space="preserve">Přebalovací pult, 3x zásuvka, 3x otevřená police,  max. 90x79x100 cm, lamino 18 mm, ABS hrany, pěnová podložka není součástí dodávky, barevnost </t>
    </r>
    <r>
      <rPr>
        <sz val="11"/>
        <color theme="1"/>
        <rFont val="Calibri"/>
        <family val="2"/>
        <charset val="238"/>
        <scheme val="minor"/>
      </rPr>
      <t>bílá</t>
    </r>
  </si>
  <si>
    <t>Příloha č. 4 -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</si>
</sst>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\ &quot;Kč&quot;"/>
  </numFmts>
  <fonts count="27" x14ac:knownFonts="1">
    <font>
      <sz val="11"/>
      <color theme="1"/>
      <name val="Calibri"/>
      <family val="2"/>
      <charset val="238"/>
      <scheme val="minor"/>
    </font>
    <font>
      <sz val="9"/>
      <name val="Arial CE"/>
    </font>
    <font>
      <sz val="12"/>
      <color rgb="FF003366"/>
      <name val="Arial CE"/>
    </font>
    <font>
      <sz val="8"/>
      <color rgb="FF003366"/>
      <name val="Arial CE"/>
    </font>
    <font>
      <sz val="11"/>
      <color rgb="FF212121"/>
      <name val="Calibri"/>
      <family val="2"/>
      <charset val="238"/>
      <scheme val="minor"/>
    </font>
    <font>
      <b/>
      <sz val="9"/>
      <color rgb="FF21212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20"/>
      <color rgb="FF263B84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10"/>
      <name val="Arial CE"/>
      <charset val="238"/>
    </font>
    <font>
      <i/>
      <sz val="9"/>
      <color indexed="8"/>
      <name val="Arial"/>
      <family val="2"/>
      <charset val="238"/>
    </font>
    <font>
      <sz val="8"/>
      <name val="Arial CE"/>
      <family val="2"/>
    </font>
    <font>
      <b/>
      <sz val="29"/>
      <color rgb="FF00426B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 CE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 CE"/>
    </font>
    <font>
      <sz val="11"/>
      <color rgb="FF007BB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9"/>
      <color rgb="FFFF0000"/>
      <name val="Arial"/>
      <family val="2"/>
      <charset val="238"/>
    </font>
    <font>
      <sz val="9"/>
      <color theme="1"/>
      <name val="Arial CE"/>
      <charset val="238"/>
    </font>
    <font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1" fillId="0" borderId="0"/>
    <xf numFmtId="0" fontId="13" fillId="0" borderId="0"/>
  </cellStyleXfs>
  <cellXfs count="55">
    <xf numFmtId="0" fontId="0" fillId="0" borderId="0" xfId="0"/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1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165" fontId="1" fillId="2" borderId="0" xfId="0" applyNumberFormat="1" applyFont="1" applyFill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165" fontId="8" fillId="0" borderId="0" xfId="0" applyNumberFormat="1" applyFont="1"/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/>
    <xf numFmtId="165" fontId="10" fillId="0" borderId="0" xfId="0" applyNumberFormat="1" applyFont="1"/>
    <xf numFmtId="0" fontId="12" fillId="0" borderId="0" xfId="2" applyFont="1"/>
    <xf numFmtId="0" fontId="1" fillId="0" borderId="1" xfId="3" applyFont="1" applyBorder="1" applyAlignment="1">
      <alignment horizontal="left" vertical="center" wrapText="1"/>
    </xf>
    <xf numFmtId="0" fontId="1" fillId="0" borderId="1" xfId="3" applyFont="1" applyBorder="1" applyAlignment="1">
      <alignment horizontal="center" vertical="center" wrapText="1"/>
    </xf>
    <xf numFmtId="164" fontId="1" fillId="0" borderId="1" xfId="3" applyNumberFormat="1" applyFont="1" applyBorder="1" applyAlignment="1">
      <alignment vertical="center"/>
    </xf>
    <xf numFmtId="49" fontId="1" fillId="0" borderId="1" xfId="3" applyNumberFormat="1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/>
    <xf numFmtId="165" fontId="18" fillId="0" borderId="0" xfId="0" applyNumberFormat="1" applyFont="1"/>
    <xf numFmtId="0" fontId="20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vertical="center"/>
    </xf>
    <xf numFmtId="0" fontId="22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0" fillId="3" borderId="0" xfId="0" applyFill="1" applyAlignment="1">
      <alignment wrapText="1"/>
    </xf>
    <xf numFmtId="0" fontId="26" fillId="0" borderId="0" xfId="0" applyFont="1"/>
    <xf numFmtId="165" fontId="0" fillId="4" borderId="0" xfId="0" applyNumberFormat="1" applyFill="1"/>
    <xf numFmtId="0" fontId="0" fillId="0" borderId="0" xfId="0" applyFont="1"/>
    <xf numFmtId="165" fontId="0" fillId="0" borderId="0" xfId="0" applyNumberFormat="1" applyFont="1"/>
    <xf numFmtId="0" fontId="19" fillId="5" borderId="0" xfId="0" applyFont="1" applyFill="1"/>
    <xf numFmtId="0" fontId="0" fillId="5" borderId="0" xfId="0" applyFill="1"/>
    <xf numFmtId="165" fontId="0" fillId="5" borderId="0" xfId="0" applyNumberFormat="1" applyFill="1"/>
    <xf numFmtId="165" fontId="18" fillId="5" borderId="0" xfId="0" applyNumberFormat="1" applyFont="1" applyFill="1"/>
  </cellXfs>
  <cellStyles count="4">
    <cellStyle name="Hypertextový odkaz" xfId="1" builtinId="8"/>
    <cellStyle name="Normální" xfId="0" builtinId="0"/>
    <cellStyle name="Normální 2" xfId="2" xr:uid="{5A1E68DA-BB7B-4B3F-BC88-3FEE6C2C971A}"/>
    <cellStyle name="Normální 3" xfId="3" xr:uid="{1A8B8252-5429-43F8-94B1-790F67987D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66" Type="http://schemas.openxmlformats.org/officeDocument/2006/relationships/image" Target="../media/image65.png"/><Relationship Id="rId5" Type="http://schemas.openxmlformats.org/officeDocument/2006/relationships/image" Target="../media/image5.png"/><Relationship Id="rId61" Type="http://schemas.openxmlformats.org/officeDocument/2006/relationships/image" Target="../media/image60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8" Type="http://schemas.openxmlformats.org/officeDocument/2006/relationships/image" Target="../media/image8.png"/><Relationship Id="rId51" Type="http://schemas.openxmlformats.org/officeDocument/2006/relationships/image" Target="../media/image50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microsoft.com/office/2007/relationships/hdphoto" Target="../media/hdphoto1.wdp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png"/><Relationship Id="rId20" Type="http://schemas.openxmlformats.org/officeDocument/2006/relationships/image" Target="../media/image20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70" Type="http://schemas.openxmlformats.org/officeDocument/2006/relationships/image" Target="../media/image69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8.png"/><Relationship Id="rId34" Type="http://schemas.openxmlformats.org/officeDocument/2006/relationships/image" Target="../media/image34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13</xdr:row>
      <xdr:rowOff>295275</xdr:rowOff>
    </xdr:from>
    <xdr:to>
      <xdr:col>6</xdr:col>
      <xdr:colOff>1417576</xdr:colOff>
      <xdr:row>13</xdr:row>
      <xdr:rowOff>857250</xdr:rowOff>
    </xdr:to>
    <xdr:pic>
      <xdr:nvPicPr>
        <xdr:cNvPr id="2" name="Obrázek 1" descr="Soundmaster Eliteline ICD5000SW - Mikrosystém - Hlavní obrázek">
          <a:extLst>
            <a:ext uri="{FF2B5EF4-FFF2-40B4-BE49-F238E27FC236}">
              <a16:creationId xmlns:a16="http://schemas.microsoft.com/office/drawing/2014/main" id="{4B679474-A69E-80DD-4469-E35C1B2A1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91875" y="923925"/>
          <a:ext cx="1350901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342900</xdr:colOff>
      <xdr:row>14</xdr:row>
      <xdr:rowOff>66675</xdr:rowOff>
    </xdr:from>
    <xdr:to>
      <xdr:col>6</xdr:col>
      <xdr:colOff>1162050</xdr:colOff>
      <xdr:row>14</xdr:row>
      <xdr:rowOff>628517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6D4E8E7-0691-E9DC-9037-318896C1E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68300" y="1800225"/>
          <a:ext cx="819150" cy="561842"/>
        </a:xfrm>
        <a:prstGeom prst="rect">
          <a:avLst/>
        </a:prstGeom>
      </xdr:spPr>
    </xdr:pic>
    <xdr:clientData/>
  </xdr:twoCellAnchor>
  <xdr:twoCellAnchor editAs="oneCell">
    <xdr:from>
      <xdr:col>6</xdr:col>
      <xdr:colOff>219553</xdr:colOff>
      <xdr:row>16</xdr:row>
      <xdr:rowOff>69419</xdr:rowOff>
    </xdr:from>
    <xdr:to>
      <xdr:col>6</xdr:col>
      <xdr:colOff>1200151</xdr:colOff>
      <xdr:row>17</xdr:row>
      <xdr:rowOff>2178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FCBF56A-E642-77F3-6BFC-D35959AF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21253" y="2836432"/>
          <a:ext cx="975836" cy="688877"/>
        </a:xfrm>
        <a:prstGeom prst="rect">
          <a:avLst/>
        </a:prstGeom>
      </xdr:spPr>
    </xdr:pic>
    <xdr:clientData/>
  </xdr:twoCellAnchor>
  <xdr:twoCellAnchor editAs="oneCell">
    <xdr:from>
      <xdr:col>6</xdr:col>
      <xdr:colOff>48980</xdr:colOff>
      <xdr:row>19</xdr:row>
      <xdr:rowOff>145565</xdr:rowOff>
    </xdr:from>
    <xdr:to>
      <xdr:col>7</xdr:col>
      <xdr:colOff>1218</xdr:colOff>
      <xdr:row>19</xdr:row>
      <xdr:rowOff>1143370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95396A8C-2BF8-D125-A3F7-F93C77553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57306" y="5719761"/>
          <a:ext cx="1477639" cy="993043"/>
        </a:xfrm>
        <a:prstGeom prst="rect">
          <a:avLst/>
        </a:prstGeom>
      </xdr:spPr>
    </xdr:pic>
    <xdr:clientData/>
  </xdr:twoCellAnchor>
  <xdr:twoCellAnchor editAs="oneCell">
    <xdr:from>
      <xdr:col>6</xdr:col>
      <xdr:colOff>157368</xdr:colOff>
      <xdr:row>20</xdr:row>
      <xdr:rowOff>826883</xdr:rowOff>
    </xdr:from>
    <xdr:to>
      <xdr:col>6</xdr:col>
      <xdr:colOff>1316933</xdr:colOff>
      <xdr:row>20</xdr:row>
      <xdr:rowOff>1758428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47EB1EA9-BD32-F492-D82F-AE6955B40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04303" y="7933361"/>
          <a:ext cx="1159565" cy="931545"/>
        </a:xfrm>
        <a:prstGeom prst="rect">
          <a:avLst/>
        </a:prstGeom>
      </xdr:spPr>
    </xdr:pic>
    <xdr:clientData/>
  </xdr:twoCellAnchor>
  <xdr:twoCellAnchor editAs="oneCell">
    <xdr:from>
      <xdr:col>6</xdr:col>
      <xdr:colOff>405847</xdr:colOff>
      <xdr:row>26</xdr:row>
      <xdr:rowOff>299611</xdr:rowOff>
    </xdr:from>
    <xdr:to>
      <xdr:col>6</xdr:col>
      <xdr:colOff>1350064</xdr:colOff>
      <xdr:row>26</xdr:row>
      <xdr:rowOff>1130382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A7A78B8D-7A9D-BA33-89AC-D749B1DBB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52782" y="11522546"/>
          <a:ext cx="944217" cy="830771"/>
        </a:xfrm>
        <a:prstGeom prst="rect">
          <a:avLst/>
        </a:prstGeom>
      </xdr:spPr>
    </xdr:pic>
    <xdr:clientData/>
  </xdr:twoCellAnchor>
  <xdr:twoCellAnchor editAs="oneCell">
    <xdr:from>
      <xdr:col>6</xdr:col>
      <xdr:colOff>443534</xdr:colOff>
      <xdr:row>31</xdr:row>
      <xdr:rowOff>18285</xdr:rowOff>
    </xdr:from>
    <xdr:to>
      <xdr:col>6</xdr:col>
      <xdr:colOff>1013094</xdr:colOff>
      <xdr:row>31</xdr:row>
      <xdr:rowOff>774839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4F67FB21-8CB9-423E-8464-B24E5CC4A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54134" y="21887685"/>
          <a:ext cx="569560" cy="756554"/>
        </a:xfrm>
        <a:prstGeom prst="rect">
          <a:avLst/>
        </a:prstGeom>
      </xdr:spPr>
    </xdr:pic>
    <xdr:clientData/>
  </xdr:twoCellAnchor>
  <xdr:twoCellAnchor editAs="oneCell">
    <xdr:from>
      <xdr:col>6</xdr:col>
      <xdr:colOff>447262</xdr:colOff>
      <xdr:row>30</xdr:row>
      <xdr:rowOff>59250</xdr:rowOff>
    </xdr:from>
    <xdr:to>
      <xdr:col>6</xdr:col>
      <xdr:colOff>1051892</xdr:colOff>
      <xdr:row>30</xdr:row>
      <xdr:rowOff>901669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FF496D3D-7FA3-728D-E3F0-81A488A67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1762" y="18305837"/>
          <a:ext cx="604630" cy="842419"/>
        </a:xfrm>
        <a:prstGeom prst="rect">
          <a:avLst/>
        </a:prstGeom>
      </xdr:spPr>
    </xdr:pic>
    <xdr:clientData/>
  </xdr:twoCellAnchor>
  <xdr:twoCellAnchor editAs="oneCell">
    <xdr:from>
      <xdr:col>6</xdr:col>
      <xdr:colOff>107675</xdr:colOff>
      <xdr:row>34</xdr:row>
      <xdr:rowOff>82827</xdr:rowOff>
    </xdr:from>
    <xdr:to>
      <xdr:col>6</xdr:col>
      <xdr:colOff>1329230</xdr:colOff>
      <xdr:row>34</xdr:row>
      <xdr:rowOff>876239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CBDC803-A1A0-9BF7-5BC4-ED105876C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52175" y="20565718"/>
          <a:ext cx="1221555" cy="793412"/>
        </a:xfrm>
        <a:prstGeom prst="rect">
          <a:avLst/>
        </a:prstGeom>
      </xdr:spPr>
    </xdr:pic>
    <xdr:clientData/>
  </xdr:twoCellAnchor>
  <xdr:twoCellAnchor editAs="oneCell">
    <xdr:from>
      <xdr:col>6</xdr:col>
      <xdr:colOff>356152</xdr:colOff>
      <xdr:row>40</xdr:row>
      <xdr:rowOff>14041</xdr:rowOff>
    </xdr:from>
    <xdr:to>
      <xdr:col>6</xdr:col>
      <xdr:colOff>1085850</xdr:colOff>
      <xdr:row>40</xdr:row>
      <xdr:rowOff>721295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C14F2AB1-82C5-3CFD-FEEE-FDE924D1F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6752" y="25188616"/>
          <a:ext cx="729698" cy="707254"/>
        </a:xfrm>
        <a:prstGeom prst="rect">
          <a:avLst/>
        </a:prstGeom>
      </xdr:spPr>
    </xdr:pic>
    <xdr:clientData/>
  </xdr:twoCellAnchor>
  <xdr:twoCellAnchor editAs="oneCell">
    <xdr:from>
      <xdr:col>6</xdr:col>
      <xdr:colOff>198783</xdr:colOff>
      <xdr:row>41</xdr:row>
      <xdr:rowOff>116424</xdr:rowOff>
    </xdr:from>
    <xdr:to>
      <xdr:col>6</xdr:col>
      <xdr:colOff>1027043</xdr:colOff>
      <xdr:row>41</xdr:row>
      <xdr:rowOff>1280533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20BA2F76-275D-FE42-FD6E-92C9945EA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43283" y="24318207"/>
          <a:ext cx="828260" cy="1164109"/>
        </a:xfrm>
        <a:prstGeom prst="rect">
          <a:avLst/>
        </a:prstGeom>
      </xdr:spPr>
    </xdr:pic>
    <xdr:clientData/>
  </xdr:twoCellAnchor>
  <xdr:twoCellAnchor editAs="oneCell">
    <xdr:from>
      <xdr:col>6</xdr:col>
      <xdr:colOff>530449</xdr:colOff>
      <xdr:row>43</xdr:row>
      <xdr:rowOff>57981</xdr:rowOff>
    </xdr:from>
    <xdr:to>
      <xdr:col>6</xdr:col>
      <xdr:colOff>1345286</xdr:colOff>
      <xdr:row>43</xdr:row>
      <xdr:rowOff>844827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B8397BB-4179-2DC5-E1AF-0278DEB16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74949" y="27208372"/>
          <a:ext cx="814837" cy="786846"/>
        </a:xfrm>
        <a:prstGeom prst="rect">
          <a:avLst/>
        </a:prstGeom>
      </xdr:spPr>
    </xdr:pic>
    <xdr:clientData/>
  </xdr:twoCellAnchor>
  <xdr:twoCellAnchor editAs="oneCell">
    <xdr:from>
      <xdr:col>6</xdr:col>
      <xdr:colOff>347869</xdr:colOff>
      <xdr:row>44</xdr:row>
      <xdr:rowOff>57977</xdr:rowOff>
    </xdr:from>
    <xdr:to>
      <xdr:col>6</xdr:col>
      <xdr:colOff>1186582</xdr:colOff>
      <xdr:row>45</xdr:row>
      <xdr:rowOff>751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C0B9E239-E18E-1451-C08B-195818EBC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2369" y="28102890"/>
          <a:ext cx="838713" cy="875103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17</xdr:row>
      <xdr:rowOff>77753</xdr:rowOff>
    </xdr:from>
    <xdr:to>
      <xdr:col>6</xdr:col>
      <xdr:colOff>1352550</xdr:colOff>
      <xdr:row>17</xdr:row>
      <xdr:rowOff>801898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EBA23A15-867D-D865-F8B0-D9F9930E9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00" y="3811553"/>
          <a:ext cx="1228725" cy="72414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64</xdr:row>
      <xdr:rowOff>85726</xdr:rowOff>
    </xdr:from>
    <xdr:to>
      <xdr:col>6</xdr:col>
      <xdr:colOff>1143000</xdr:colOff>
      <xdr:row>64</xdr:row>
      <xdr:rowOff>1061943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9EAF270-EDD9-3872-CB0B-75A51501A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48700" y="43005376"/>
          <a:ext cx="1104900" cy="976217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64</xdr:row>
      <xdr:rowOff>1142279</xdr:rowOff>
    </xdr:from>
    <xdr:to>
      <xdr:col>6</xdr:col>
      <xdr:colOff>1400175</xdr:colOff>
      <xdr:row>64</xdr:row>
      <xdr:rowOff>1644379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6A07BF87-26E1-AF4C-6007-D9CFE3287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43975" y="44061929"/>
          <a:ext cx="1066800" cy="715460"/>
        </a:xfrm>
        <a:prstGeom prst="rect">
          <a:avLst/>
        </a:prstGeom>
      </xdr:spPr>
    </xdr:pic>
    <xdr:clientData/>
  </xdr:twoCellAnchor>
  <xdr:oneCellAnchor>
    <xdr:from>
      <xdr:col>6</xdr:col>
      <xdr:colOff>54569</xdr:colOff>
      <xdr:row>65</xdr:row>
      <xdr:rowOff>85183</xdr:rowOff>
    </xdr:from>
    <xdr:ext cx="854308" cy="688023"/>
    <xdr:pic>
      <xdr:nvPicPr>
        <xdr:cNvPr id="42" name="Obrázek 41">
          <a:extLst>
            <a:ext uri="{FF2B5EF4-FFF2-40B4-BE49-F238E27FC236}">
              <a16:creationId xmlns:a16="http://schemas.microsoft.com/office/drawing/2014/main" id="{740369CA-AD0C-4A51-84FE-BC2D1E155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43893" y="41546948"/>
          <a:ext cx="854308" cy="688023"/>
        </a:xfrm>
        <a:prstGeom prst="rect">
          <a:avLst/>
        </a:prstGeom>
      </xdr:spPr>
    </xdr:pic>
    <xdr:clientData/>
  </xdr:oneCellAnchor>
  <xdr:twoCellAnchor editAs="oneCell">
    <xdr:from>
      <xdr:col>6</xdr:col>
      <xdr:colOff>561976</xdr:colOff>
      <xdr:row>42</xdr:row>
      <xdr:rowOff>896386</xdr:rowOff>
    </xdr:from>
    <xdr:to>
      <xdr:col>6</xdr:col>
      <xdr:colOff>1343026</xdr:colOff>
      <xdr:row>42</xdr:row>
      <xdr:rowOff>1486449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5903BC54-7C29-511B-D2E3-5EE48A57E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1" y="26280511"/>
          <a:ext cx="781050" cy="590063"/>
        </a:xfrm>
        <a:prstGeom prst="rect">
          <a:avLst/>
        </a:prstGeom>
      </xdr:spPr>
    </xdr:pic>
    <xdr:clientData/>
  </xdr:twoCellAnchor>
  <xdr:twoCellAnchor editAs="oneCell">
    <xdr:from>
      <xdr:col>6</xdr:col>
      <xdr:colOff>862852</xdr:colOff>
      <xdr:row>65</xdr:row>
      <xdr:rowOff>33618</xdr:rowOff>
    </xdr:from>
    <xdr:to>
      <xdr:col>6</xdr:col>
      <xdr:colOff>1482828</xdr:colOff>
      <xdr:row>65</xdr:row>
      <xdr:rowOff>1139905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B363C2A4-708A-A349-F943-5F2DD0C0A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2176" y="41495383"/>
          <a:ext cx="619976" cy="1106287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400051</xdr:colOff>
      <xdr:row>25</xdr:row>
      <xdr:rowOff>38349</xdr:rowOff>
    </xdr:from>
    <xdr:to>
      <xdr:col>6</xdr:col>
      <xdr:colOff>942975</xdr:colOff>
      <xdr:row>25</xdr:row>
      <xdr:rowOff>715074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id="{270FD276-9FD9-3608-0CF4-5E9D2F348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11226" y="12420849"/>
          <a:ext cx="542924" cy="67672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28576</xdr:colOff>
      <xdr:row>42</xdr:row>
      <xdr:rowOff>28576</xdr:rowOff>
    </xdr:from>
    <xdr:to>
      <xdr:col>6</xdr:col>
      <xdr:colOff>895350</xdr:colOff>
      <xdr:row>42</xdr:row>
      <xdr:rowOff>896704</xdr:rowOff>
    </xdr:to>
    <xdr:pic>
      <xdr:nvPicPr>
        <xdr:cNvPr id="55" name="Obrázek 54">
          <a:extLst>
            <a:ext uri="{FF2B5EF4-FFF2-40B4-BE49-F238E27FC236}">
              <a16:creationId xmlns:a16="http://schemas.microsoft.com/office/drawing/2014/main" id="{94029018-BE34-4C3C-3AD9-FC5A54380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39751" y="29584651"/>
          <a:ext cx="866774" cy="868128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15</xdr:row>
      <xdr:rowOff>294264</xdr:rowOff>
    </xdr:from>
    <xdr:to>
      <xdr:col>6</xdr:col>
      <xdr:colOff>1209675</xdr:colOff>
      <xdr:row>15</xdr:row>
      <xdr:rowOff>904133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811F749F-E525-D601-82B5-5C4050CB6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49350" y="2770764"/>
          <a:ext cx="733425" cy="771794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76</xdr:row>
      <xdr:rowOff>438150</xdr:rowOff>
    </xdr:from>
    <xdr:to>
      <xdr:col>6</xdr:col>
      <xdr:colOff>1308187</xdr:colOff>
      <xdr:row>76</xdr:row>
      <xdr:rowOff>1410384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B956405D-78BF-B3BE-91B3-D4832DF3A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58825" y="69789675"/>
          <a:ext cx="1136737" cy="972234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75</xdr:row>
      <xdr:rowOff>123825</xdr:rowOff>
    </xdr:from>
    <xdr:to>
      <xdr:col>6</xdr:col>
      <xdr:colOff>952500</xdr:colOff>
      <xdr:row>75</xdr:row>
      <xdr:rowOff>872422</xdr:rowOff>
    </xdr:to>
    <xdr:pic>
      <xdr:nvPicPr>
        <xdr:cNvPr id="70" name="Obrázek 69">
          <a:extLst>
            <a:ext uri="{FF2B5EF4-FFF2-40B4-BE49-F238E27FC236}">
              <a16:creationId xmlns:a16="http://schemas.microsoft.com/office/drawing/2014/main" id="{5FC628AD-1145-2F5B-ACB5-E9BDE86F7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63625" y="69284850"/>
          <a:ext cx="476250" cy="748597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74</xdr:row>
      <xdr:rowOff>571500</xdr:rowOff>
    </xdr:from>
    <xdr:to>
      <xdr:col>6</xdr:col>
      <xdr:colOff>1356765</xdr:colOff>
      <xdr:row>74</xdr:row>
      <xdr:rowOff>1657350</xdr:rowOff>
    </xdr:to>
    <xdr:pic>
      <xdr:nvPicPr>
        <xdr:cNvPr id="71" name="Obrázek 70">
          <a:extLst>
            <a:ext uri="{FF2B5EF4-FFF2-40B4-BE49-F238E27FC236}">
              <a16:creationId xmlns:a16="http://schemas.microsoft.com/office/drawing/2014/main" id="{C8FA876C-F384-E193-D785-35F48E853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39775" y="69542025"/>
          <a:ext cx="1204365" cy="108585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71</xdr:row>
      <xdr:rowOff>99500</xdr:rowOff>
    </xdr:from>
    <xdr:to>
      <xdr:col>6</xdr:col>
      <xdr:colOff>1457325</xdr:colOff>
      <xdr:row>71</xdr:row>
      <xdr:rowOff>816092</xdr:rowOff>
    </xdr:to>
    <xdr:pic>
      <xdr:nvPicPr>
        <xdr:cNvPr id="72" name="Obrázek 71">
          <a:extLst>
            <a:ext uri="{FF2B5EF4-FFF2-40B4-BE49-F238E27FC236}">
              <a16:creationId xmlns:a16="http://schemas.microsoft.com/office/drawing/2014/main" id="{B4365E08-64EB-3754-A160-8A3700398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25475" y="68250875"/>
          <a:ext cx="1419225" cy="716592"/>
        </a:xfrm>
        <a:prstGeom prst="rect">
          <a:avLst/>
        </a:prstGeom>
      </xdr:spPr>
    </xdr:pic>
    <xdr:clientData/>
  </xdr:twoCellAnchor>
  <xdr:twoCellAnchor editAs="oneCell">
    <xdr:from>
      <xdr:col>6</xdr:col>
      <xdr:colOff>728382</xdr:colOff>
      <xdr:row>73</xdr:row>
      <xdr:rowOff>269904</xdr:rowOff>
    </xdr:from>
    <xdr:to>
      <xdr:col>6</xdr:col>
      <xdr:colOff>1476656</xdr:colOff>
      <xdr:row>73</xdr:row>
      <xdr:rowOff>933848</xdr:rowOff>
    </xdr:to>
    <xdr:pic>
      <xdr:nvPicPr>
        <xdr:cNvPr id="74" name="Obrázek 73">
          <a:extLst>
            <a:ext uri="{FF2B5EF4-FFF2-40B4-BE49-F238E27FC236}">
              <a16:creationId xmlns:a16="http://schemas.microsoft.com/office/drawing/2014/main" id="{0041AF19-F78C-48F4-A46D-8B3258603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96147" y="71953933"/>
          <a:ext cx="748274" cy="663944"/>
        </a:xfrm>
        <a:prstGeom prst="rect">
          <a:avLst/>
        </a:prstGeom>
      </xdr:spPr>
    </xdr:pic>
    <xdr:clientData/>
  </xdr:twoCellAnchor>
  <xdr:twoCellAnchor editAs="oneCell">
    <xdr:from>
      <xdr:col>6</xdr:col>
      <xdr:colOff>33619</xdr:colOff>
      <xdr:row>73</xdr:row>
      <xdr:rowOff>28390</xdr:rowOff>
    </xdr:from>
    <xdr:to>
      <xdr:col>6</xdr:col>
      <xdr:colOff>742409</xdr:colOff>
      <xdr:row>73</xdr:row>
      <xdr:rowOff>739590</xdr:rowOff>
    </xdr:to>
    <xdr:pic>
      <xdr:nvPicPr>
        <xdr:cNvPr id="76" name="Obrázek 75">
          <a:extLst>
            <a:ext uri="{FF2B5EF4-FFF2-40B4-BE49-F238E27FC236}">
              <a16:creationId xmlns:a16="http://schemas.microsoft.com/office/drawing/2014/main" id="{FEEB739A-6D21-9BE4-2098-F4383F0C9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01384" y="71712419"/>
          <a:ext cx="708790" cy="711200"/>
        </a:xfrm>
        <a:prstGeom prst="rect">
          <a:avLst/>
        </a:prstGeom>
      </xdr:spPr>
    </xdr:pic>
    <xdr:clientData/>
  </xdr:twoCellAnchor>
  <xdr:twoCellAnchor editAs="oneCell">
    <xdr:from>
      <xdr:col>6</xdr:col>
      <xdr:colOff>78442</xdr:colOff>
      <xdr:row>73</xdr:row>
      <xdr:rowOff>862854</xdr:rowOff>
    </xdr:from>
    <xdr:to>
      <xdr:col>6</xdr:col>
      <xdr:colOff>997324</xdr:colOff>
      <xdr:row>73</xdr:row>
      <xdr:rowOff>1518710</xdr:rowOff>
    </xdr:to>
    <xdr:pic>
      <xdr:nvPicPr>
        <xdr:cNvPr id="77" name="Obrázek 76">
          <a:extLst>
            <a:ext uri="{FF2B5EF4-FFF2-40B4-BE49-F238E27FC236}">
              <a16:creationId xmlns:a16="http://schemas.microsoft.com/office/drawing/2014/main" id="{799D96A1-95B9-82BA-A8C9-36A7D5570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46207" y="72546883"/>
          <a:ext cx="918882" cy="655856"/>
        </a:xfrm>
        <a:prstGeom prst="rect">
          <a:avLst/>
        </a:prstGeom>
      </xdr:spPr>
    </xdr:pic>
    <xdr:clientData/>
  </xdr:twoCellAnchor>
  <xdr:twoCellAnchor editAs="oneCell">
    <xdr:from>
      <xdr:col>6</xdr:col>
      <xdr:colOff>560294</xdr:colOff>
      <xdr:row>73</xdr:row>
      <xdr:rowOff>1527617</xdr:rowOff>
    </xdr:from>
    <xdr:to>
      <xdr:col>6</xdr:col>
      <xdr:colOff>1266264</xdr:colOff>
      <xdr:row>73</xdr:row>
      <xdr:rowOff>2070234</xdr:rowOff>
    </xdr:to>
    <xdr:pic>
      <xdr:nvPicPr>
        <xdr:cNvPr id="78" name="Obrázek 77">
          <a:extLst>
            <a:ext uri="{FF2B5EF4-FFF2-40B4-BE49-F238E27FC236}">
              <a16:creationId xmlns:a16="http://schemas.microsoft.com/office/drawing/2014/main" id="{E8302F33-55C3-397F-219F-7F72D069D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28059" y="73211646"/>
          <a:ext cx="705970" cy="542617"/>
        </a:xfrm>
        <a:prstGeom prst="rect">
          <a:avLst/>
        </a:prstGeom>
      </xdr:spPr>
    </xdr:pic>
    <xdr:clientData/>
  </xdr:twoCellAnchor>
  <xdr:twoCellAnchor editAs="oneCell">
    <xdr:from>
      <xdr:col>6</xdr:col>
      <xdr:colOff>1086971</xdr:colOff>
      <xdr:row>73</xdr:row>
      <xdr:rowOff>918883</xdr:rowOff>
    </xdr:from>
    <xdr:to>
      <xdr:col>7</xdr:col>
      <xdr:colOff>750794</xdr:colOff>
      <xdr:row>73</xdr:row>
      <xdr:rowOff>1508782</xdr:rowOff>
    </xdr:to>
    <xdr:pic>
      <xdr:nvPicPr>
        <xdr:cNvPr id="79" name="Obrázek 78">
          <a:extLst>
            <a:ext uri="{FF2B5EF4-FFF2-40B4-BE49-F238E27FC236}">
              <a16:creationId xmlns:a16="http://schemas.microsoft.com/office/drawing/2014/main" id="{A01991A7-3F2C-24A7-BEFA-90890BE92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54736" y="72602912"/>
          <a:ext cx="1165411" cy="589899"/>
        </a:xfrm>
        <a:prstGeom prst="rect">
          <a:avLst/>
        </a:prstGeom>
      </xdr:spPr>
    </xdr:pic>
    <xdr:clientData/>
  </xdr:twoCellAnchor>
  <xdr:twoCellAnchor editAs="oneCell">
    <xdr:from>
      <xdr:col>6</xdr:col>
      <xdr:colOff>369794</xdr:colOff>
      <xdr:row>27</xdr:row>
      <xdr:rowOff>40453</xdr:rowOff>
    </xdr:from>
    <xdr:to>
      <xdr:col>6</xdr:col>
      <xdr:colOff>1243853</xdr:colOff>
      <xdr:row>27</xdr:row>
      <xdr:rowOff>792550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05D3A2BC-367E-83C1-250B-9D52370FE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86029" y="15549394"/>
          <a:ext cx="874059" cy="752097"/>
        </a:xfrm>
        <a:prstGeom prst="rect">
          <a:avLst/>
        </a:prstGeom>
      </xdr:spPr>
    </xdr:pic>
    <xdr:clientData/>
  </xdr:twoCellAnchor>
  <xdr:twoCellAnchor editAs="oneCell">
    <xdr:from>
      <xdr:col>6</xdr:col>
      <xdr:colOff>369794</xdr:colOff>
      <xdr:row>29</xdr:row>
      <xdr:rowOff>72839</xdr:rowOff>
    </xdr:from>
    <xdr:to>
      <xdr:col>6</xdr:col>
      <xdr:colOff>1114986</xdr:colOff>
      <xdr:row>29</xdr:row>
      <xdr:rowOff>897668</xdr:rowOff>
    </xdr:to>
    <xdr:pic>
      <xdr:nvPicPr>
        <xdr:cNvPr id="80" name="Obrázek 79">
          <a:extLst>
            <a:ext uri="{FF2B5EF4-FFF2-40B4-BE49-F238E27FC236}">
              <a16:creationId xmlns:a16="http://schemas.microsoft.com/office/drawing/2014/main" id="{39907B75-691B-EBD6-26AB-58FC3A3A6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1029" y="17890192"/>
          <a:ext cx="745192" cy="824829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35</xdr:row>
      <xdr:rowOff>504933</xdr:rowOff>
    </xdr:from>
    <xdr:to>
      <xdr:col>6</xdr:col>
      <xdr:colOff>514350</xdr:colOff>
      <xdr:row>35</xdr:row>
      <xdr:rowOff>1000689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CF2BC6DD-AF39-1A98-A85A-D607258B3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34425" y="23736408"/>
          <a:ext cx="390525" cy="495756"/>
        </a:xfrm>
        <a:prstGeom prst="rect">
          <a:avLst/>
        </a:prstGeom>
      </xdr:spPr>
    </xdr:pic>
    <xdr:clientData/>
  </xdr:twoCellAnchor>
  <xdr:twoCellAnchor editAs="oneCell">
    <xdr:from>
      <xdr:col>6</xdr:col>
      <xdr:colOff>723901</xdr:colOff>
      <xdr:row>45</xdr:row>
      <xdr:rowOff>123825</xdr:rowOff>
    </xdr:from>
    <xdr:to>
      <xdr:col>6</xdr:col>
      <xdr:colOff>1405725</xdr:colOff>
      <xdr:row>45</xdr:row>
      <xdr:rowOff>696349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27AE0919-328E-7F65-093B-ACDC4DCDA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1" y="30861000"/>
          <a:ext cx="681824" cy="572524"/>
        </a:xfrm>
        <a:prstGeom prst="rect">
          <a:avLst/>
        </a:prstGeom>
      </xdr:spPr>
    </xdr:pic>
    <xdr:clientData/>
  </xdr:twoCellAnchor>
  <xdr:twoCellAnchor editAs="oneCell">
    <xdr:from>
      <xdr:col>6</xdr:col>
      <xdr:colOff>876300</xdr:colOff>
      <xdr:row>45</xdr:row>
      <xdr:rowOff>1271783</xdr:rowOff>
    </xdr:from>
    <xdr:to>
      <xdr:col>6</xdr:col>
      <xdr:colOff>1471330</xdr:colOff>
      <xdr:row>45</xdr:row>
      <xdr:rowOff>1825669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88E96CE9-22F8-5EC3-707B-E3AB9BE78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86900" y="32008958"/>
          <a:ext cx="595030" cy="691046"/>
        </a:xfrm>
        <a:prstGeom prst="rect">
          <a:avLst/>
        </a:prstGeom>
      </xdr:spPr>
    </xdr:pic>
    <xdr:clientData/>
  </xdr:twoCellAnchor>
  <xdr:twoCellAnchor editAs="oneCell">
    <xdr:from>
      <xdr:col>6</xdr:col>
      <xdr:colOff>76201</xdr:colOff>
      <xdr:row>45</xdr:row>
      <xdr:rowOff>714375</xdr:rowOff>
    </xdr:from>
    <xdr:to>
      <xdr:col>6</xdr:col>
      <xdr:colOff>800101</xdr:colOff>
      <xdr:row>45</xdr:row>
      <xdr:rowOff>1294848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6DA988A8-7C5C-94B9-B05C-6D5C2A10B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BEBA8EAE-BF5A-486C-A8C5-ECC9F3942E4B}">
              <a14:imgProps xmlns:a14="http://schemas.microsoft.com/office/drawing/2010/main">
                <a14:imgLayer r:embed="rId38">
                  <a14:imgEffect>
                    <a14:backgroundRemoval t="4895" b="97902" l="935" r="96075">
                      <a14:foregroundMark x1="30280" y1="78788" x2="30280" y2="78788"/>
                      <a14:foregroundMark x1="65794" y1="67366" x2="65794" y2="67366"/>
                      <a14:foregroundMark x1="14393" y1="64103" x2="82617" y2="88345"/>
                      <a14:foregroundMark x1="82617" y1="88345" x2="73645" y2="82051"/>
                      <a14:foregroundMark x1="47290" y1="91841" x2="25047" y2="78788"/>
                      <a14:foregroundMark x1="35514" y1="85315" x2="1308" y2="96737"/>
                      <a14:foregroundMark x1="90841" y1="88578" x2="94766" y2="98368"/>
                      <a14:foregroundMark x1="67103" y1="23077" x2="96075" y2="9790"/>
                      <a14:foregroundMark x1="68411" y1="23077" x2="18505" y2="4895"/>
                      <a14:foregroundMark x1="96075" y1="85315" x2="93458" y2="8694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6801" y="31451550"/>
          <a:ext cx="723900" cy="580473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53</xdr:row>
      <xdr:rowOff>247650</xdr:rowOff>
    </xdr:from>
    <xdr:to>
      <xdr:col>6</xdr:col>
      <xdr:colOff>1099323</xdr:colOff>
      <xdr:row>53</xdr:row>
      <xdr:rowOff>931719</xdr:rowOff>
    </xdr:to>
    <xdr:pic>
      <xdr:nvPicPr>
        <xdr:cNvPr id="82" name="Obrázek 81">
          <a:extLst>
            <a:ext uri="{FF2B5EF4-FFF2-40B4-BE49-F238E27FC236}">
              <a16:creationId xmlns:a16="http://schemas.microsoft.com/office/drawing/2014/main" id="{9EE6971C-3C5F-4A04-BCFB-2C7863C99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0" y="37699950"/>
          <a:ext cx="756423" cy="684069"/>
        </a:xfrm>
        <a:prstGeom prst="rect">
          <a:avLst/>
        </a:prstGeom>
      </xdr:spPr>
    </xdr:pic>
    <xdr:clientData/>
  </xdr:twoCellAnchor>
  <xdr:twoCellAnchor editAs="oneCell">
    <xdr:from>
      <xdr:col>6</xdr:col>
      <xdr:colOff>352425</xdr:colOff>
      <xdr:row>18</xdr:row>
      <xdr:rowOff>209550</xdr:rowOff>
    </xdr:from>
    <xdr:to>
      <xdr:col>6</xdr:col>
      <xdr:colOff>1153056</xdr:colOff>
      <xdr:row>18</xdr:row>
      <xdr:rowOff>990600</xdr:rowOff>
    </xdr:to>
    <xdr:pic>
      <xdr:nvPicPr>
        <xdr:cNvPr id="87" name="Obrázek 86">
          <a:extLst>
            <a:ext uri="{FF2B5EF4-FFF2-40B4-BE49-F238E27FC236}">
              <a16:creationId xmlns:a16="http://schemas.microsoft.com/office/drawing/2014/main" id="{18417E96-2D77-0B91-D05B-253DB5CF8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3025" y="7391400"/>
          <a:ext cx="800631" cy="78105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72</xdr:row>
      <xdr:rowOff>209550</xdr:rowOff>
    </xdr:from>
    <xdr:to>
      <xdr:col>6</xdr:col>
      <xdr:colOff>1286033</xdr:colOff>
      <xdr:row>72</xdr:row>
      <xdr:rowOff>1333657</xdr:rowOff>
    </xdr:to>
    <xdr:pic>
      <xdr:nvPicPr>
        <xdr:cNvPr id="88" name="Obrázek 87">
          <a:extLst>
            <a:ext uri="{FF2B5EF4-FFF2-40B4-BE49-F238E27FC236}">
              <a16:creationId xmlns:a16="http://schemas.microsoft.com/office/drawing/2014/main" id="{14212DA1-F2AD-316E-E6A4-D01FD1A64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763000" y="49615725"/>
          <a:ext cx="1133633" cy="1124107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295276</xdr:colOff>
      <xdr:row>21</xdr:row>
      <xdr:rowOff>38100</xdr:rowOff>
    </xdr:from>
    <xdr:to>
      <xdr:col>6</xdr:col>
      <xdr:colOff>1247776</xdr:colOff>
      <xdr:row>21</xdr:row>
      <xdr:rowOff>682649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5EB49C02-E06A-8BDB-7D3D-21F8907E2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05876" y="11763375"/>
          <a:ext cx="952500" cy="644549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22</xdr:row>
      <xdr:rowOff>38100</xdr:rowOff>
    </xdr:from>
    <xdr:to>
      <xdr:col>6</xdr:col>
      <xdr:colOff>1162050</xdr:colOff>
      <xdr:row>22</xdr:row>
      <xdr:rowOff>793783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43818870-D41C-0554-F8CC-30D45A01D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01125" y="12601575"/>
          <a:ext cx="771525" cy="75568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285751</xdr:colOff>
      <xdr:row>23</xdr:row>
      <xdr:rowOff>205296</xdr:rowOff>
    </xdr:from>
    <xdr:to>
      <xdr:col>6</xdr:col>
      <xdr:colOff>1238251</xdr:colOff>
      <xdr:row>23</xdr:row>
      <xdr:rowOff>1048375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E3AD0417-A513-B28A-5C82-A644E9484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6351" y="13606971"/>
          <a:ext cx="952500" cy="843079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24</xdr:row>
      <xdr:rowOff>49436</xdr:rowOff>
    </xdr:from>
    <xdr:to>
      <xdr:col>6</xdr:col>
      <xdr:colOff>1057275</xdr:colOff>
      <xdr:row>24</xdr:row>
      <xdr:rowOff>800726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AEF9FB41-2C24-761A-BC54-77FA85747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01125" y="14432186"/>
          <a:ext cx="666750" cy="751290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28</xdr:row>
      <xdr:rowOff>190500</xdr:rowOff>
    </xdr:from>
    <xdr:to>
      <xdr:col>6</xdr:col>
      <xdr:colOff>1487655</xdr:colOff>
      <xdr:row>28</xdr:row>
      <xdr:rowOff>704850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CB1C2F7F-91BE-657E-A4B9-52EDBC5D3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6825" y="18602325"/>
          <a:ext cx="1211430" cy="514350"/>
        </a:xfrm>
        <a:prstGeom prst="rect">
          <a:avLst/>
        </a:prstGeom>
      </xdr:spPr>
    </xdr:pic>
    <xdr:clientData/>
  </xdr:twoCellAnchor>
  <xdr:oneCellAnchor>
    <xdr:from>
      <xdr:col>6</xdr:col>
      <xdr:colOff>518320</xdr:colOff>
      <xdr:row>36</xdr:row>
      <xdr:rowOff>11597</xdr:rowOff>
    </xdr:from>
    <xdr:ext cx="963368" cy="737152"/>
    <xdr:pic>
      <xdr:nvPicPr>
        <xdr:cNvPr id="39" name="Obrázek 38">
          <a:extLst>
            <a:ext uri="{FF2B5EF4-FFF2-40B4-BE49-F238E27FC236}">
              <a16:creationId xmlns:a16="http://schemas.microsoft.com/office/drawing/2014/main" id="{BE2244D2-382A-44D3-8FB7-C2E10CF24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9128920" y="24605147"/>
          <a:ext cx="963368" cy="737152"/>
        </a:xfrm>
        <a:prstGeom prst="rect">
          <a:avLst/>
        </a:prstGeom>
      </xdr:spPr>
    </xdr:pic>
    <xdr:clientData/>
  </xdr:oneCellAnchor>
  <xdr:oneCellAnchor>
    <xdr:from>
      <xdr:col>6</xdr:col>
      <xdr:colOff>142875</xdr:colOff>
      <xdr:row>36</xdr:row>
      <xdr:rowOff>123933</xdr:rowOff>
    </xdr:from>
    <xdr:ext cx="390525" cy="495756"/>
    <xdr:pic>
      <xdr:nvPicPr>
        <xdr:cNvPr id="43" name="Obrázek 42">
          <a:extLst>
            <a:ext uri="{FF2B5EF4-FFF2-40B4-BE49-F238E27FC236}">
              <a16:creationId xmlns:a16="http://schemas.microsoft.com/office/drawing/2014/main" id="{07871992-247E-4918-8BF2-B4E08906B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53475" y="24717483"/>
          <a:ext cx="390525" cy="495756"/>
        </a:xfrm>
        <a:prstGeom prst="rect">
          <a:avLst/>
        </a:prstGeom>
      </xdr:spPr>
    </xdr:pic>
    <xdr:clientData/>
  </xdr:oneCellAnchor>
  <xdr:twoCellAnchor editAs="oneCell">
    <xdr:from>
      <xdr:col>6</xdr:col>
      <xdr:colOff>571501</xdr:colOff>
      <xdr:row>35</xdr:row>
      <xdr:rowOff>66676</xdr:rowOff>
    </xdr:from>
    <xdr:to>
      <xdr:col>6</xdr:col>
      <xdr:colOff>1413673</xdr:colOff>
      <xdr:row>35</xdr:row>
      <xdr:rowOff>619126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43C28294-DCF7-A46F-B42A-2295087DD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82101" y="23574376"/>
          <a:ext cx="842172" cy="55245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314326</xdr:colOff>
      <xdr:row>39</xdr:row>
      <xdr:rowOff>104776</xdr:rowOff>
    </xdr:from>
    <xdr:to>
      <xdr:col>6</xdr:col>
      <xdr:colOff>1100023</xdr:colOff>
      <xdr:row>39</xdr:row>
      <xdr:rowOff>828676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EC0468B3-2FB6-93DB-C676-235BB57CB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24926" y="26403301"/>
          <a:ext cx="785697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304801</xdr:colOff>
      <xdr:row>38</xdr:row>
      <xdr:rowOff>85725</xdr:rowOff>
    </xdr:from>
    <xdr:to>
      <xdr:col>6</xdr:col>
      <xdr:colOff>1143000</xdr:colOff>
      <xdr:row>39</xdr:row>
      <xdr:rowOff>748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90B2F6C-3912-4FF4-80BB-CFB623BB8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15401" y="25527000"/>
          <a:ext cx="838199" cy="772273"/>
        </a:xfrm>
        <a:prstGeom prst="rect">
          <a:avLst/>
        </a:prstGeom>
      </xdr:spPr>
    </xdr:pic>
    <xdr:clientData/>
  </xdr:twoCellAnchor>
  <xdr:twoCellAnchor editAs="oneCell">
    <xdr:from>
      <xdr:col>6</xdr:col>
      <xdr:colOff>95249</xdr:colOff>
      <xdr:row>66</xdr:row>
      <xdr:rowOff>95249</xdr:rowOff>
    </xdr:from>
    <xdr:to>
      <xdr:col>6</xdr:col>
      <xdr:colOff>1433714</xdr:colOff>
      <xdr:row>66</xdr:row>
      <xdr:rowOff>1228724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369021C7-D408-5D86-6CB8-F60345A9CC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705849" y="47977424"/>
          <a:ext cx="1338465" cy="1133475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46</xdr:row>
      <xdr:rowOff>76201</xdr:rowOff>
    </xdr:from>
    <xdr:to>
      <xdr:col>6</xdr:col>
      <xdr:colOff>990600</xdr:colOff>
      <xdr:row>46</xdr:row>
      <xdr:rowOff>883319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47F326EA-C382-6E7E-1A16-21D26463D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24900" y="34890076"/>
          <a:ext cx="876300" cy="807118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</xdr:colOff>
      <xdr:row>47</xdr:row>
      <xdr:rowOff>123825</xdr:rowOff>
    </xdr:from>
    <xdr:to>
      <xdr:col>6</xdr:col>
      <xdr:colOff>981075</xdr:colOff>
      <xdr:row>47</xdr:row>
      <xdr:rowOff>800210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D01B42A9-09B9-A8B6-86F0-710281367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2550" y="35852100"/>
          <a:ext cx="619125" cy="67638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381001</xdr:colOff>
      <xdr:row>48</xdr:row>
      <xdr:rowOff>28575</xdr:rowOff>
    </xdr:from>
    <xdr:to>
      <xdr:col>6</xdr:col>
      <xdr:colOff>825838</xdr:colOff>
      <xdr:row>48</xdr:row>
      <xdr:rowOff>857250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F558C285-9D4C-8BC1-5842-3C95DDB3D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91601" y="36699825"/>
          <a:ext cx="444837" cy="82867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50</xdr:row>
      <xdr:rowOff>200025</xdr:rowOff>
    </xdr:from>
    <xdr:to>
      <xdr:col>6</xdr:col>
      <xdr:colOff>1400175</xdr:colOff>
      <xdr:row>50</xdr:row>
      <xdr:rowOff>617771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F2B904D3-1166-6F77-3113-78EB631CE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39175" y="37757100"/>
          <a:ext cx="1371600" cy="417746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52</xdr:row>
      <xdr:rowOff>190499</xdr:rowOff>
    </xdr:from>
    <xdr:to>
      <xdr:col>6</xdr:col>
      <xdr:colOff>1019175</xdr:colOff>
      <xdr:row>52</xdr:row>
      <xdr:rowOff>609600</xdr:rowOff>
    </xdr:to>
    <xdr:pic>
      <xdr:nvPicPr>
        <xdr:cNvPr id="53" name="Obrázek 52">
          <a:extLst>
            <a:ext uri="{FF2B5EF4-FFF2-40B4-BE49-F238E27FC236}">
              <a16:creationId xmlns:a16="http://schemas.microsoft.com/office/drawing/2014/main" id="{E681F10A-F124-FD68-BF43-5CB2047DC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943975" y="38690549"/>
          <a:ext cx="685800" cy="419101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438151</xdr:colOff>
      <xdr:row>57</xdr:row>
      <xdr:rowOff>29344</xdr:rowOff>
    </xdr:from>
    <xdr:to>
      <xdr:col>6</xdr:col>
      <xdr:colOff>990601</xdr:colOff>
      <xdr:row>57</xdr:row>
      <xdr:rowOff>1000628</xdr:rowOff>
    </xdr:to>
    <xdr:pic>
      <xdr:nvPicPr>
        <xdr:cNvPr id="54" name="Obrázek 53">
          <a:extLst>
            <a:ext uri="{FF2B5EF4-FFF2-40B4-BE49-F238E27FC236}">
              <a16:creationId xmlns:a16="http://schemas.microsoft.com/office/drawing/2014/main" id="{A70941CD-5A18-277C-C246-D9C723646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751" y="41424994"/>
          <a:ext cx="552450" cy="971284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209551</xdr:colOff>
      <xdr:row>62</xdr:row>
      <xdr:rowOff>28575</xdr:rowOff>
    </xdr:from>
    <xdr:to>
      <xdr:col>6</xdr:col>
      <xdr:colOff>1410373</xdr:colOff>
      <xdr:row>63</xdr:row>
      <xdr:rowOff>1200150</xdr:rowOff>
    </xdr:to>
    <xdr:pic>
      <xdr:nvPicPr>
        <xdr:cNvPr id="56" name="Obrázek 55">
          <a:extLst>
            <a:ext uri="{FF2B5EF4-FFF2-40B4-BE49-F238E27FC236}">
              <a16:creationId xmlns:a16="http://schemas.microsoft.com/office/drawing/2014/main" id="{823912A4-7047-7E99-304D-B0F7E132A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0151" y="44510325"/>
          <a:ext cx="1200822" cy="2171700"/>
        </a:xfrm>
        <a:prstGeom prst="rect">
          <a:avLst/>
        </a:prstGeom>
      </xdr:spPr>
    </xdr:pic>
    <xdr:clientData/>
  </xdr:twoCellAnchor>
  <xdr:twoCellAnchor editAs="oneCell">
    <xdr:from>
      <xdr:col>6</xdr:col>
      <xdr:colOff>237297</xdr:colOff>
      <xdr:row>59</xdr:row>
      <xdr:rowOff>38100</xdr:rowOff>
    </xdr:from>
    <xdr:to>
      <xdr:col>6</xdr:col>
      <xdr:colOff>1200150</xdr:colOff>
      <xdr:row>59</xdr:row>
      <xdr:rowOff>923925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DA2185D4-895F-FE5B-EBAF-A79359735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847897" y="43491150"/>
          <a:ext cx="962853" cy="885825"/>
        </a:xfrm>
        <a:prstGeom prst="rect">
          <a:avLst/>
        </a:prstGeom>
      </xdr:spPr>
    </xdr:pic>
    <xdr:clientData/>
  </xdr:twoCellAnchor>
  <xdr:twoCellAnchor editAs="oneCell">
    <xdr:from>
      <xdr:col>6</xdr:col>
      <xdr:colOff>542925</xdr:colOff>
      <xdr:row>60</xdr:row>
      <xdr:rowOff>0</xdr:rowOff>
    </xdr:from>
    <xdr:to>
      <xdr:col>6</xdr:col>
      <xdr:colOff>1257300</xdr:colOff>
      <xdr:row>60</xdr:row>
      <xdr:rowOff>870585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F3D17186-DE1E-C7DF-39C7-94B86E64D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53525" y="44557950"/>
          <a:ext cx="714375" cy="870585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60</xdr:row>
      <xdr:rowOff>66676</xdr:rowOff>
    </xdr:from>
    <xdr:to>
      <xdr:col>6</xdr:col>
      <xdr:colOff>1019944</xdr:colOff>
      <xdr:row>60</xdr:row>
      <xdr:rowOff>962026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CAEFFE24-CB2F-2AA3-1AE8-E652E74DA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43975" y="45577126"/>
          <a:ext cx="686569" cy="89535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295276</xdr:colOff>
      <xdr:row>56</xdr:row>
      <xdr:rowOff>9525</xdr:rowOff>
    </xdr:from>
    <xdr:to>
      <xdr:col>6</xdr:col>
      <xdr:colOff>849558</xdr:colOff>
      <xdr:row>56</xdr:row>
      <xdr:rowOff>952501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id="{CB7C6A76-56E6-00A0-BCCD-3517E08E7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05876" y="47405925"/>
          <a:ext cx="554282" cy="94297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37</xdr:row>
      <xdr:rowOff>209550</xdr:rowOff>
    </xdr:from>
    <xdr:to>
      <xdr:col>6</xdr:col>
      <xdr:colOff>1476375</xdr:colOff>
      <xdr:row>37</xdr:row>
      <xdr:rowOff>565051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64D22C28-F5C3-4660-D30D-D2BC1DB44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10600" y="25650825"/>
          <a:ext cx="1476375" cy="355501"/>
        </a:xfrm>
        <a:prstGeom prst="rect">
          <a:avLst/>
        </a:prstGeom>
      </xdr:spPr>
    </xdr:pic>
    <xdr:clientData/>
  </xdr:twoCellAnchor>
  <xdr:twoCellAnchor editAs="oneCell">
    <xdr:from>
      <xdr:col>6</xdr:col>
      <xdr:colOff>352425</xdr:colOff>
      <xdr:row>49</xdr:row>
      <xdr:rowOff>66675</xdr:rowOff>
    </xdr:from>
    <xdr:to>
      <xdr:col>6</xdr:col>
      <xdr:colOff>1012542</xdr:colOff>
      <xdr:row>49</xdr:row>
      <xdr:rowOff>828675</xdr:rowOff>
    </xdr:to>
    <xdr:pic>
      <xdr:nvPicPr>
        <xdr:cNvPr id="62" name="Obrázek 61">
          <a:extLst>
            <a:ext uri="{FF2B5EF4-FFF2-40B4-BE49-F238E27FC236}">
              <a16:creationId xmlns:a16="http://schemas.microsoft.com/office/drawing/2014/main" id="{A4B9707F-7D3E-ECC3-865B-6083315D6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3025" y="38471475"/>
          <a:ext cx="660117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54</xdr:row>
      <xdr:rowOff>161925</xdr:rowOff>
    </xdr:from>
    <xdr:to>
      <xdr:col>6</xdr:col>
      <xdr:colOff>1381125</xdr:colOff>
      <xdr:row>54</xdr:row>
      <xdr:rowOff>902894</xdr:rowOff>
    </xdr:to>
    <xdr:pic>
      <xdr:nvPicPr>
        <xdr:cNvPr id="63" name="Obrázek 62">
          <a:extLst>
            <a:ext uri="{FF2B5EF4-FFF2-40B4-BE49-F238E27FC236}">
              <a16:creationId xmlns:a16="http://schemas.microsoft.com/office/drawing/2014/main" id="{70BCE93D-B4F3-ECFA-1264-062E9CE94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34425" y="42262425"/>
          <a:ext cx="1257300" cy="740969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361951</xdr:colOff>
      <xdr:row>55</xdr:row>
      <xdr:rowOff>142875</xdr:rowOff>
    </xdr:from>
    <xdr:to>
      <xdr:col>6</xdr:col>
      <xdr:colOff>1026181</xdr:colOff>
      <xdr:row>55</xdr:row>
      <xdr:rowOff>1009650</xdr:rowOff>
    </xdr:to>
    <xdr:pic>
      <xdr:nvPicPr>
        <xdr:cNvPr id="64" name="Obrázek 63">
          <a:extLst>
            <a:ext uri="{FF2B5EF4-FFF2-40B4-BE49-F238E27FC236}">
              <a16:creationId xmlns:a16="http://schemas.microsoft.com/office/drawing/2014/main" id="{3D193FDF-5ACD-6620-5804-C9F73A7203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972551" y="43367325"/>
          <a:ext cx="664230" cy="86677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61</xdr:row>
      <xdr:rowOff>57150</xdr:rowOff>
    </xdr:from>
    <xdr:to>
      <xdr:col>6</xdr:col>
      <xdr:colOff>1367969</xdr:colOff>
      <xdr:row>61</xdr:row>
      <xdr:rowOff>1000408</xdr:rowOff>
    </xdr:to>
    <xdr:pic>
      <xdr:nvPicPr>
        <xdr:cNvPr id="65" name="Obrázek 64">
          <a:extLst>
            <a:ext uri="{FF2B5EF4-FFF2-40B4-BE49-F238E27FC236}">
              <a16:creationId xmlns:a16="http://schemas.microsoft.com/office/drawing/2014/main" id="{9C657F43-3882-DE4B-A399-1E6B085B1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50" y="50853975"/>
          <a:ext cx="1310819" cy="943258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51</xdr:row>
      <xdr:rowOff>57151</xdr:rowOff>
    </xdr:from>
    <xdr:to>
      <xdr:col>6</xdr:col>
      <xdr:colOff>939308</xdr:colOff>
      <xdr:row>51</xdr:row>
      <xdr:rowOff>876301</xdr:rowOff>
    </xdr:to>
    <xdr:pic>
      <xdr:nvPicPr>
        <xdr:cNvPr id="66" name="Obrázek 65">
          <a:extLst>
            <a:ext uri="{FF2B5EF4-FFF2-40B4-BE49-F238E27FC236}">
              <a16:creationId xmlns:a16="http://schemas.microsoft.com/office/drawing/2014/main" id="{B75E5F89-7FE6-3AB0-AEE2-7E1B780C1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6350" y="40481251"/>
          <a:ext cx="653558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493836</xdr:colOff>
      <xdr:row>32</xdr:row>
      <xdr:rowOff>109171</xdr:rowOff>
    </xdr:from>
    <xdr:to>
      <xdr:col>6</xdr:col>
      <xdr:colOff>977288</xdr:colOff>
      <xdr:row>32</xdr:row>
      <xdr:rowOff>723900</xdr:rowOff>
    </xdr:to>
    <xdr:pic>
      <xdr:nvPicPr>
        <xdr:cNvPr id="67" name="Obrázek 66">
          <a:extLst>
            <a:ext uri="{FF2B5EF4-FFF2-40B4-BE49-F238E27FC236}">
              <a16:creationId xmlns:a16="http://schemas.microsoft.com/office/drawing/2014/main" id="{0BDFB0F2-B2AB-4753-9BCA-6C5DC1680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04436" y="22797721"/>
          <a:ext cx="483452" cy="614729"/>
        </a:xfrm>
        <a:prstGeom prst="rect">
          <a:avLst/>
        </a:prstGeom>
      </xdr:spPr>
    </xdr:pic>
    <xdr:clientData/>
  </xdr:twoCellAnchor>
  <xdr:twoCellAnchor editAs="oneCell">
    <xdr:from>
      <xdr:col>6</xdr:col>
      <xdr:colOff>342899</xdr:colOff>
      <xdr:row>33</xdr:row>
      <xdr:rowOff>84822</xdr:rowOff>
    </xdr:from>
    <xdr:to>
      <xdr:col>6</xdr:col>
      <xdr:colOff>1171574</xdr:colOff>
      <xdr:row>33</xdr:row>
      <xdr:rowOff>752475</xdr:rowOff>
    </xdr:to>
    <xdr:pic>
      <xdr:nvPicPr>
        <xdr:cNvPr id="68" name="Obrázek 67">
          <a:extLst>
            <a:ext uri="{FF2B5EF4-FFF2-40B4-BE49-F238E27FC236}">
              <a16:creationId xmlns:a16="http://schemas.microsoft.com/office/drawing/2014/main" id="{3AF35F67-3A1B-6B40-1EDD-6E1AA66E7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499" y="23592522"/>
          <a:ext cx="828675" cy="667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6B3C9-B335-4E7E-A472-7EACFF267714}">
  <dimension ref="A1:M81"/>
  <sheetViews>
    <sheetView tabSelected="1" topLeftCell="A77" zoomScaleNormal="100" workbookViewId="0">
      <selection activeCell="I80" sqref="I80"/>
    </sheetView>
  </sheetViews>
  <sheetFormatPr defaultRowHeight="14.4" x14ac:dyDescent="0.3"/>
  <cols>
    <col min="2" max="2" width="17" customWidth="1"/>
    <col min="3" max="3" width="31.109375" customWidth="1"/>
    <col min="6" max="6" width="57.44140625" customWidth="1"/>
    <col min="7" max="7" width="22.5546875" customWidth="1"/>
    <col min="8" max="8" width="13.33203125" style="21" customWidth="1"/>
    <col min="9" max="9" width="15.6640625" style="21" customWidth="1"/>
    <col min="12" max="12" width="10" bestFit="1" customWidth="1"/>
  </cols>
  <sheetData>
    <row r="1" spans="1:10" ht="21" x14ac:dyDescent="0.4">
      <c r="A1" s="47" t="s">
        <v>244</v>
      </c>
    </row>
    <row r="2" spans="1:10" x14ac:dyDescent="0.3">
      <c r="A2" s="27" t="s">
        <v>116</v>
      </c>
    </row>
    <row r="3" spans="1:10" x14ac:dyDescent="0.3">
      <c r="A3" s="27" t="s">
        <v>117</v>
      </c>
    </row>
    <row r="4" spans="1:10" x14ac:dyDescent="0.3">
      <c r="A4" s="27" t="s">
        <v>118</v>
      </c>
    </row>
    <row r="5" spans="1:10" x14ac:dyDescent="0.3">
      <c r="A5" s="27" t="s">
        <v>119</v>
      </c>
    </row>
    <row r="6" spans="1:10" x14ac:dyDescent="0.3">
      <c r="A6" s="27" t="s">
        <v>192</v>
      </c>
    </row>
    <row r="7" spans="1:10" x14ac:dyDescent="0.3">
      <c r="A7" s="27" t="s">
        <v>141</v>
      </c>
    </row>
    <row r="8" spans="1:10" x14ac:dyDescent="0.3">
      <c r="A8" s="34" t="s">
        <v>240</v>
      </c>
    </row>
    <row r="9" spans="1:10" x14ac:dyDescent="0.3">
      <c r="A9" s="34" t="s">
        <v>142</v>
      </c>
    </row>
    <row r="11" spans="1:10" x14ac:dyDescent="0.3">
      <c r="A11" s="27" t="s">
        <v>120</v>
      </c>
    </row>
    <row r="12" spans="1:10" ht="22.8" x14ac:dyDescent="0.3">
      <c r="A12" s="7" t="s">
        <v>61</v>
      </c>
      <c r="B12" s="8" t="s">
        <v>62</v>
      </c>
      <c r="C12" s="8" t="s">
        <v>63</v>
      </c>
      <c r="D12" s="8" t="s">
        <v>64</v>
      </c>
      <c r="E12" s="8" t="s">
        <v>65</v>
      </c>
      <c r="F12" s="10" t="s">
        <v>97</v>
      </c>
      <c r="G12" s="10" t="s">
        <v>98</v>
      </c>
      <c r="H12" s="18" t="s">
        <v>99</v>
      </c>
      <c r="I12" s="19" t="s">
        <v>100</v>
      </c>
    </row>
    <row r="13" spans="1:10" ht="25.95" customHeight="1" x14ac:dyDescent="0.35">
      <c r="A13" s="5"/>
      <c r="B13" s="5" t="s">
        <v>101</v>
      </c>
      <c r="C13" s="5" t="s">
        <v>102</v>
      </c>
      <c r="D13" s="6"/>
      <c r="E13" s="6"/>
      <c r="F13" s="11"/>
      <c r="G13" s="11"/>
      <c r="H13" s="20"/>
      <c r="I13" s="22"/>
    </row>
    <row r="14" spans="1:10" ht="87" customHeight="1" x14ac:dyDescent="0.3">
      <c r="A14" s="9" t="s">
        <v>66</v>
      </c>
      <c r="B14" s="1" t="s">
        <v>0</v>
      </c>
      <c r="C14" s="2" t="s">
        <v>1</v>
      </c>
      <c r="D14" s="3" t="s">
        <v>2</v>
      </c>
      <c r="E14" s="4">
        <v>1</v>
      </c>
      <c r="F14" s="16" t="s">
        <v>103</v>
      </c>
      <c r="H14" s="48">
        <v>0</v>
      </c>
      <c r="I14" s="21">
        <f>PRODUCT(H14,E14)</f>
        <v>0</v>
      </c>
    </row>
    <row r="15" spans="1:10" ht="58.5" customHeight="1" x14ac:dyDescent="0.3">
      <c r="A15" s="9" t="s">
        <v>67</v>
      </c>
      <c r="B15" s="1" t="s">
        <v>3</v>
      </c>
      <c r="C15" s="2" t="s">
        <v>4</v>
      </c>
      <c r="D15" s="3" t="s">
        <v>2</v>
      </c>
      <c r="E15" s="4">
        <v>1</v>
      </c>
      <c r="F15" s="13" t="s">
        <v>104</v>
      </c>
      <c r="H15" s="48">
        <v>0</v>
      </c>
      <c r="I15" s="21">
        <f t="shared" ref="I15:I67" si="0">PRODUCT(H15,E15)</f>
        <v>0</v>
      </c>
      <c r="J15" s="15"/>
    </row>
    <row r="16" spans="1:10" ht="86.4" x14ac:dyDescent="0.3">
      <c r="A16" s="9" t="s">
        <v>68</v>
      </c>
      <c r="B16" s="1" t="s">
        <v>5</v>
      </c>
      <c r="C16" s="2" t="s">
        <v>6</v>
      </c>
      <c r="D16" s="3" t="s">
        <v>2</v>
      </c>
      <c r="E16" s="4">
        <v>1</v>
      </c>
      <c r="F16" s="16" t="s">
        <v>115</v>
      </c>
      <c r="H16" s="48">
        <v>0</v>
      </c>
      <c r="I16" s="21">
        <f t="shared" si="0"/>
        <v>0</v>
      </c>
    </row>
    <row r="17" spans="1:12" ht="57.6" x14ac:dyDescent="0.3">
      <c r="A17" s="9" t="s">
        <v>69</v>
      </c>
      <c r="B17" s="1" t="s">
        <v>7</v>
      </c>
      <c r="C17" s="2" t="s">
        <v>8</v>
      </c>
      <c r="D17" s="3" t="s">
        <v>2</v>
      </c>
      <c r="E17" s="4">
        <v>1</v>
      </c>
      <c r="F17" s="17" t="s">
        <v>105</v>
      </c>
      <c r="G17" s="14"/>
      <c r="H17" s="48">
        <v>0</v>
      </c>
      <c r="I17" s="21">
        <f t="shared" si="0"/>
        <v>0</v>
      </c>
    </row>
    <row r="18" spans="1:12" ht="70.5" customHeight="1" x14ac:dyDescent="0.3">
      <c r="A18" s="9" t="s">
        <v>70</v>
      </c>
      <c r="B18" s="1" t="s">
        <v>9</v>
      </c>
      <c r="C18" s="2" t="s">
        <v>10</v>
      </c>
      <c r="D18" s="3" t="s">
        <v>2</v>
      </c>
      <c r="E18" s="4">
        <v>2</v>
      </c>
      <c r="F18" s="16" t="s">
        <v>148</v>
      </c>
      <c r="H18" s="48">
        <v>0</v>
      </c>
      <c r="I18" s="21">
        <f t="shared" si="0"/>
        <v>0</v>
      </c>
    </row>
    <row r="19" spans="1:12" ht="87.75" customHeight="1" x14ac:dyDescent="0.3">
      <c r="A19" s="9" t="s">
        <v>71</v>
      </c>
      <c r="B19" s="1" t="s">
        <v>11</v>
      </c>
      <c r="C19" s="2" t="s">
        <v>12</v>
      </c>
      <c r="D19" s="3" t="s">
        <v>2</v>
      </c>
      <c r="E19" s="4">
        <v>12</v>
      </c>
      <c r="F19" s="16" t="s">
        <v>149</v>
      </c>
      <c r="H19" s="48">
        <v>0</v>
      </c>
      <c r="I19" s="21">
        <f t="shared" si="0"/>
        <v>0</v>
      </c>
      <c r="L19" s="15"/>
    </row>
    <row r="20" spans="1:12" ht="100.8" x14ac:dyDescent="0.3">
      <c r="A20" s="9" t="s">
        <v>72</v>
      </c>
      <c r="B20" s="1" t="s">
        <v>13</v>
      </c>
      <c r="C20" s="2" t="s">
        <v>14</v>
      </c>
      <c r="D20" s="3" t="s">
        <v>2</v>
      </c>
      <c r="E20" s="4">
        <v>1</v>
      </c>
      <c r="F20" s="16" t="s">
        <v>172</v>
      </c>
      <c r="H20" s="48">
        <v>0</v>
      </c>
      <c r="I20" s="21">
        <f t="shared" si="0"/>
        <v>0</v>
      </c>
    </row>
    <row r="21" spans="1:12" ht="144" x14ac:dyDescent="0.3">
      <c r="A21" s="9" t="s">
        <v>73</v>
      </c>
      <c r="B21" s="1" t="s">
        <v>15</v>
      </c>
      <c r="C21" s="2" t="s">
        <v>16</v>
      </c>
      <c r="D21" s="3" t="s">
        <v>2</v>
      </c>
      <c r="E21" s="4">
        <v>1</v>
      </c>
      <c r="F21" s="16" t="s">
        <v>160</v>
      </c>
      <c r="H21" s="48">
        <v>0</v>
      </c>
      <c r="I21" s="21">
        <f t="shared" si="0"/>
        <v>0</v>
      </c>
    </row>
    <row r="22" spans="1:12" ht="66" customHeight="1" x14ac:dyDescent="0.3">
      <c r="A22" s="9" t="s">
        <v>199</v>
      </c>
      <c r="B22" s="1" t="s">
        <v>17</v>
      </c>
      <c r="C22" s="2" t="s">
        <v>155</v>
      </c>
      <c r="D22" s="3" t="s">
        <v>2</v>
      </c>
      <c r="E22" s="4">
        <v>1</v>
      </c>
      <c r="F22" s="17" t="s">
        <v>156</v>
      </c>
      <c r="H22" s="48">
        <v>0</v>
      </c>
      <c r="I22" s="21">
        <f t="shared" si="0"/>
        <v>0</v>
      </c>
    </row>
    <row r="23" spans="1:12" ht="66" customHeight="1" x14ac:dyDescent="0.3">
      <c r="A23" s="9" t="s">
        <v>74</v>
      </c>
      <c r="B23" s="1" t="s">
        <v>167</v>
      </c>
      <c r="C23" s="2" t="s">
        <v>154</v>
      </c>
      <c r="D23" s="3" t="s">
        <v>2</v>
      </c>
      <c r="E23" s="4">
        <v>1</v>
      </c>
      <c r="F23" s="17" t="s">
        <v>157</v>
      </c>
      <c r="H23" s="48">
        <v>0</v>
      </c>
      <c r="I23" s="21">
        <f t="shared" si="0"/>
        <v>0</v>
      </c>
    </row>
    <row r="24" spans="1:12" ht="92.25" customHeight="1" x14ac:dyDescent="0.3">
      <c r="A24" s="9" t="s">
        <v>75</v>
      </c>
      <c r="B24" s="1" t="s">
        <v>168</v>
      </c>
      <c r="C24" s="2" t="s">
        <v>158</v>
      </c>
      <c r="D24" s="3" t="s">
        <v>2</v>
      </c>
      <c r="E24" s="4">
        <v>1</v>
      </c>
      <c r="F24" s="17" t="s">
        <v>159</v>
      </c>
      <c r="H24" s="48">
        <v>0</v>
      </c>
      <c r="I24" s="21">
        <f t="shared" si="0"/>
        <v>0</v>
      </c>
    </row>
    <row r="25" spans="1:12" ht="70.5" customHeight="1" x14ac:dyDescent="0.3">
      <c r="A25" s="9" t="s">
        <v>76</v>
      </c>
      <c r="B25" s="1" t="s">
        <v>18</v>
      </c>
      <c r="C25" s="2" t="s">
        <v>19</v>
      </c>
      <c r="D25" s="3" t="s">
        <v>2</v>
      </c>
      <c r="E25" s="4">
        <v>1</v>
      </c>
      <c r="F25" s="17" t="s">
        <v>161</v>
      </c>
      <c r="H25" s="48">
        <v>0</v>
      </c>
      <c r="I25" s="21">
        <f t="shared" si="0"/>
        <v>0</v>
      </c>
    </row>
    <row r="26" spans="1:12" ht="57.6" x14ac:dyDescent="0.3">
      <c r="A26" s="9" t="s">
        <v>200</v>
      </c>
      <c r="B26" s="1" t="s">
        <v>20</v>
      </c>
      <c r="C26" s="2" t="s">
        <v>21</v>
      </c>
      <c r="D26" s="3" t="s">
        <v>2</v>
      </c>
      <c r="E26" s="4">
        <v>1</v>
      </c>
      <c r="F26" s="16" t="s">
        <v>113</v>
      </c>
      <c r="H26" s="48">
        <v>0</v>
      </c>
      <c r="I26" s="21">
        <f t="shared" si="0"/>
        <v>0</v>
      </c>
    </row>
    <row r="27" spans="1:12" ht="100.8" x14ac:dyDescent="0.3">
      <c r="A27" s="9" t="s">
        <v>201</v>
      </c>
      <c r="B27" s="1" t="s">
        <v>22</v>
      </c>
      <c r="C27" s="2" t="s">
        <v>23</v>
      </c>
      <c r="D27" s="3" t="s">
        <v>2</v>
      </c>
      <c r="E27" s="4">
        <v>1</v>
      </c>
      <c r="F27" s="16" t="s">
        <v>106</v>
      </c>
      <c r="H27" s="48">
        <v>0</v>
      </c>
      <c r="I27" s="21">
        <f t="shared" si="0"/>
        <v>0</v>
      </c>
    </row>
    <row r="28" spans="1:12" s="25" customFormat="1" ht="81.75" customHeight="1" x14ac:dyDescent="0.3">
      <c r="A28" s="9" t="s">
        <v>77</v>
      </c>
      <c r="B28" s="1" t="s">
        <v>24</v>
      </c>
      <c r="C28" s="2" t="s">
        <v>139</v>
      </c>
      <c r="D28" s="3" t="s">
        <v>2</v>
      </c>
      <c r="E28" s="4">
        <v>1</v>
      </c>
      <c r="F28" s="17" t="s">
        <v>140</v>
      </c>
      <c r="H28" s="48">
        <v>0</v>
      </c>
      <c r="I28" s="21">
        <f t="shared" si="0"/>
        <v>0</v>
      </c>
    </row>
    <row r="29" spans="1:12" ht="65.25" customHeight="1" x14ac:dyDescent="0.3">
      <c r="A29" s="9" t="s">
        <v>202</v>
      </c>
      <c r="B29" s="1" t="s">
        <v>25</v>
      </c>
      <c r="C29" s="2" t="s">
        <v>26</v>
      </c>
      <c r="D29" s="3" t="s">
        <v>2</v>
      </c>
      <c r="E29" s="4">
        <v>12</v>
      </c>
      <c r="F29" s="16" t="s">
        <v>162</v>
      </c>
      <c r="H29" s="48">
        <v>0</v>
      </c>
      <c r="I29" s="21">
        <f t="shared" si="0"/>
        <v>0</v>
      </c>
      <c r="K29" s="15"/>
    </row>
    <row r="30" spans="1:12" ht="80.25" customHeight="1" x14ac:dyDescent="0.3">
      <c r="A30" s="9" t="s">
        <v>203</v>
      </c>
      <c r="B30" s="1" t="s">
        <v>27</v>
      </c>
      <c r="C30" s="2" t="s">
        <v>28</v>
      </c>
      <c r="D30" s="3" t="s">
        <v>2</v>
      </c>
      <c r="E30" s="4">
        <v>1</v>
      </c>
      <c r="F30" s="46" t="s">
        <v>243</v>
      </c>
      <c r="H30" s="48">
        <v>0</v>
      </c>
      <c r="I30" s="21">
        <f t="shared" si="0"/>
        <v>0</v>
      </c>
      <c r="K30" s="15"/>
    </row>
    <row r="31" spans="1:12" ht="111.75" customHeight="1" x14ac:dyDescent="0.3">
      <c r="A31" s="9" t="s">
        <v>204</v>
      </c>
      <c r="B31" s="1" t="s">
        <v>29</v>
      </c>
      <c r="C31" s="2" t="s">
        <v>30</v>
      </c>
      <c r="D31" s="3" t="s">
        <v>2</v>
      </c>
      <c r="E31" s="4">
        <v>3</v>
      </c>
      <c r="F31" s="16" t="s">
        <v>108</v>
      </c>
      <c r="H31" s="48">
        <v>0</v>
      </c>
      <c r="I31" s="21">
        <f t="shared" si="0"/>
        <v>0</v>
      </c>
    </row>
    <row r="32" spans="1:12" ht="64.5" customHeight="1" x14ac:dyDescent="0.3">
      <c r="A32" s="9" t="s">
        <v>78</v>
      </c>
      <c r="B32" s="1" t="s">
        <v>31</v>
      </c>
      <c r="C32" s="2" t="s">
        <v>32</v>
      </c>
      <c r="D32" s="3" t="s">
        <v>2</v>
      </c>
      <c r="E32" s="4">
        <v>2</v>
      </c>
      <c r="F32" s="16" t="s">
        <v>107</v>
      </c>
      <c r="H32" s="48">
        <v>0</v>
      </c>
      <c r="I32" s="21">
        <f t="shared" si="0"/>
        <v>0</v>
      </c>
    </row>
    <row r="33" spans="1:13" ht="64.5" customHeight="1" x14ac:dyDescent="0.3">
      <c r="A33" s="9" t="s">
        <v>79</v>
      </c>
      <c r="B33" s="1"/>
      <c r="C33" s="24" t="s">
        <v>194</v>
      </c>
      <c r="D33" s="42" t="s">
        <v>195</v>
      </c>
      <c r="E33" s="43">
        <v>4</v>
      </c>
      <c r="F33" s="17" t="s">
        <v>222</v>
      </c>
      <c r="G33" s="44"/>
      <c r="H33" s="48">
        <v>0</v>
      </c>
      <c r="I33" s="21">
        <f t="shared" si="0"/>
        <v>0</v>
      </c>
    </row>
    <row r="34" spans="1:13" ht="64.5" customHeight="1" x14ac:dyDescent="0.3">
      <c r="A34" s="9" t="s">
        <v>205</v>
      </c>
      <c r="B34" s="1"/>
      <c r="C34" s="24" t="s">
        <v>196</v>
      </c>
      <c r="D34" s="42" t="s">
        <v>2</v>
      </c>
      <c r="E34" s="43">
        <v>1</v>
      </c>
      <c r="F34" s="17" t="s">
        <v>198</v>
      </c>
      <c r="G34" s="44"/>
      <c r="H34" s="48">
        <v>0</v>
      </c>
      <c r="I34" s="21">
        <f t="shared" si="0"/>
        <v>0</v>
      </c>
    </row>
    <row r="35" spans="1:13" ht="79.5" customHeight="1" x14ac:dyDescent="0.3">
      <c r="A35" s="9" t="s">
        <v>80</v>
      </c>
      <c r="B35" s="1" t="s">
        <v>33</v>
      </c>
      <c r="C35" s="2" t="s">
        <v>34</v>
      </c>
      <c r="D35" s="3" t="s">
        <v>2</v>
      </c>
      <c r="E35" s="4">
        <v>4</v>
      </c>
      <c r="F35" s="16" t="s">
        <v>188</v>
      </c>
      <c r="H35" s="48">
        <v>0</v>
      </c>
      <c r="I35" s="21">
        <f t="shared" si="0"/>
        <v>0</v>
      </c>
    </row>
    <row r="36" spans="1:13" ht="85.5" customHeight="1" x14ac:dyDescent="0.3">
      <c r="A36" s="9" t="s">
        <v>81</v>
      </c>
      <c r="B36" s="1" t="s">
        <v>35</v>
      </c>
      <c r="C36" s="2" t="s">
        <v>36</v>
      </c>
      <c r="D36" s="3" t="s">
        <v>2</v>
      </c>
      <c r="E36" s="4">
        <v>1</v>
      </c>
      <c r="F36" s="16" t="s">
        <v>223</v>
      </c>
      <c r="H36" s="48">
        <v>0</v>
      </c>
      <c r="I36" s="21">
        <f t="shared" si="0"/>
        <v>0</v>
      </c>
    </row>
    <row r="37" spans="1:13" ht="66.75" customHeight="1" x14ac:dyDescent="0.3">
      <c r="A37" s="9" t="s">
        <v>82</v>
      </c>
      <c r="B37" s="1" t="s">
        <v>35</v>
      </c>
      <c r="C37" s="2" t="s">
        <v>163</v>
      </c>
      <c r="D37" s="3" t="s">
        <v>2</v>
      </c>
      <c r="E37" s="4">
        <v>2</v>
      </c>
      <c r="F37" s="16" t="s">
        <v>224</v>
      </c>
      <c r="H37" s="48">
        <v>0</v>
      </c>
      <c r="I37" s="21">
        <f t="shared" ref="I37:I38" si="1">PRODUCT(H37,E37)</f>
        <v>0</v>
      </c>
    </row>
    <row r="38" spans="1:13" ht="66.75" customHeight="1" x14ac:dyDescent="0.3">
      <c r="A38" s="9" t="s">
        <v>83</v>
      </c>
      <c r="B38" s="1"/>
      <c r="C38" s="2" t="s">
        <v>186</v>
      </c>
      <c r="D38" s="3" t="s">
        <v>2</v>
      </c>
      <c r="E38" s="4">
        <v>2</v>
      </c>
      <c r="F38" s="16" t="s">
        <v>225</v>
      </c>
      <c r="H38" s="48">
        <v>0</v>
      </c>
      <c r="I38" s="21">
        <f t="shared" si="1"/>
        <v>0</v>
      </c>
    </row>
    <row r="39" spans="1:13" ht="67.5" customHeight="1" x14ac:dyDescent="0.3">
      <c r="A39" s="9" t="s">
        <v>84</v>
      </c>
      <c r="B39" s="1" t="s">
        <v>37</v>
      </c>
      <c r="C39" s="2" t="s">
        <v>164</v>
      </c>
      <c r="D39" s="3" t="s">
        <v>2</v>
      </c>
      <c r="E39" s="4">
        <v>1</v>
      </c>
      <c r="F39" s="16" t="s">
        <v>226</v>
      </c>
      <c r="H39" s="48">
        <v>0</v>
      </c>
      <c r="I39" s="21">
        <f t="shared" si="0"/>
        <v>0</v>
      </c>
    </row>
    <row r="40" spans="1:13" ht="67.5" customHeight="1" x14ac:dyDescent="0.3">
      <c r="A40" s="9" t="s">
        <v>85</v>
      </c>
      <c r="B40" s="1"/>
      <c r="C40" s="2" t="s">
        <v>165</v>
      </c>
      <c r="D40" s="3" t="s">
        <v>2</v>
      </c>
      <c r="E40" s="4">
        <v>2</v>
      </c>
      <c r="F40" s="16" t="s">
        <v>227</v>
      </c>
      <c r="H40" s="48">
        <v>0</v>
      </c>
      <c r="I40" s="21">
        <f t="shared" si="0"/>
        <v>0</v>
      </c>
    </row>
    <row r="41" spans="1:13" ht="60.75" customHeight="1" x14ac:dyDescent="0.3">
      <c r="A41" s="9" t="s">
        <v>86</v>
      </c>
      <c r="B41" s="1" t="s">
        <v>38</v>
      </c>
      <c r="C41" s="2" t="s">
        <v>39</v>
      </c>
      <c r="D41" s="3" t="s">
        <v>2</v>
      </c>
      <c r="E41" s="4">
        <v>12</v>
      </c>
      <c r="F41" s="16" t="s">
        <v>228</v>
      </c>
      <c r="H41" s="48">
        <v>0</v>
      </c>
      <c r="I41" s="21">
        <f t="shared" si="0"/>
        <v>0</v>
      </c>
    </row>
    <row r="42" spans="1:13" ht="108.75" customHeight="1" x14ac:dyDescent="0.3">
      <c r="A42" s="9" t="s">
        <v>87</v>
      </c>
      <c r="B42" s="1" t="s">
        <v>40</v>
      </c>
      <c r="C42" s="2" t="s">
        <v>41</v>
      </c>
      <c r="D42" s="3" t="s">
        <v>2</v>
      </c>
      <c r="E42" s="4">
        <v>5</v>
      </c>
      <c r="F42" s="16" t="s">
        <v>109</v>
      </c>
      <c r="H42" s="48">
        <v>0</v>
      </c>
      <c r="I42" s="21">
        <f t="shared" si="0"/>
        <v>0</v>
      </c>
    </row>
    <row r="43" spans="1:13" ht="123" customHeight="1" x14ac:dyDescent="0.3">
      <c r="A43" s="9" t="s">
        <v>88</v>
      </c>
      <c r="B43" s="1" t="s">
        <v>42</v>
      </c>
      <c r="C43" s="2" t="s">
        <v>43</v>
      </c>
      <c r="D43" s="3" t="s">
        <v>2</v>
      </c>
      <c r="E43" s="4">
        <v>2</v>
      </c>
      <c r="F43" s="16" t="s">
        <v>114</v>
      </c>
      <c r="G43" s="23"/>
      <c r="H43" s="48">
        <v>0</v>
      </c>
      <c r="I43" s="21">
        <f t="shared" si="0"/>
        <v>0</v>
      </c>
    </row>
    <row r="44" spans="1:13" ht="70.5" customHeight="1" x14ac:dyDescent="0.3">
      <c r="A44" s="9" t="s">
        <v>89</v>
      </c>
      <c r="B44" s="1" t="s">
        <v>44</v>
      </c>
      <c r="C44" s="2" t="s">
        <v>45</v>
      </c>
      <c r="D44" s="3" t="s">
        <v>2</v>
      </c>
      <c r="E44" s="4">
        <v>1</v>
      </c>
      <c r="F44" s="16" t="s">
        <v>110</v>
      </c>
      <c r="H44" s="48">
        <v>0</v>
      </c>
      <c r="I44" s="21">
        <f t="shared" si="0"/>
        <v>0</v>
      </c>
    </row>
    <row r="45" spans="1:13" ht="72" x14ac:dyDescent="0.3">
      <c r="A45" s="9" t="s">
        <v>90</v>
      </c>
      <c r="B45" s="1" t="s">
        <v>46</v>
      </c>
      <c r="C45" s="2" t="s">
        <v>47</v>
      </c>
      <c r="D45" s="3" t="s">
        <v>2</v>
      </c>
      <c r="E45" s="4">
        <v>1</v>
      </c>
      <c r="F45" s="16" t="s">
        <v>111</v>
      </c>
      <c r="H45" s="48">
        <v>0</v>
      </c>
      <c r="I45" s="21">
        <f t="shared" si="0"/>
        <v>0</v>
      </c>
    </row>
    <row r="46" spans="1:13" ht="144" x14ac:dyDescent="0.3">
      <c r="A46" s="9" t="s">
        <v>91</v>
      </c>
      <c r="B46" s="1" t="s">
        <v>48</v>
      </c>
      <c r="C46" s="2" t="s">
        <v>143</v>
      </c>
      <c r="D46" s="3" t="s">
        <v>2</v>
      </c>
      <c r="E46" s="4">
        <v>1</v>
      </c>
      <c r="F46" s="16" t="s">
        <v>144</v>
      </c>
      <c r="H46" s="48">
        <v>0</v>
      </c>
      <c r="I46" s="21">
        <f t="shared" si="0"/>
        <v>0</v>
      </c>
      <c r="K46" s="15"/>
      <c r="L46" s="15"/>
      <c r="M46" s="15"/>
    </row>
    <row r="47" spans="1:13" ht="72" customHeight="1" x14ac:dyDescent="0.3">
      <c r="A47" s="9" t="s">
        <v>92</v>
      </c>
      <c r="B47" s="1" t="s">
        <v>49</v>
      </c>
      <c r="C47" s="2" t="s">
        <v>50</v>
      </c>
      <c r="D47" s="3" t="s">
        <v>2</v>
      </c>
      <c r="E47" s="4">
        <v>1</v>
      </c>
      <c r="F47" s="16" t="s">
        <v>166</v>
      </c>
      <c r="H47" s="48">
        <v>0</v>
      </c>
      <c r="I47" s="21">
        <f t="shared" si="0"/>
        <v>0</v>
      </c>
    </row>
    <row r="48" spans="1:13" ht="74.25" customHeight="1" x14ac:dyDescent="0.3">
      <c r="A48" s="9" t="s">
        <v>93</v>
      </c>
      <c r="B48" s="1" t="s">
        <v>51</v>
      </c>
      <c r="C48" s="2" t="s">
        <v>169</v>
      </c>
      <c r="D48" s="3" t="s">
        <v>2</v>
      </c>
      <c r="E48" s="4">
        <v>1</v>
      </c>
      <c r="F48" s="16" t="s">
        <v>229</v>
      </c>
      <c r="G48" s="25"/>
      <c r="H48" s="48">
        <v>0</v>
      </c>
      <c r="I48" s="21">
        <f t="shared" si="0"/>
        <v>0</v>
      </c>
    </row>
    <row r="49" spans="1:12" ht="69.75" customHeight="1" x14ac:dyDescent="0.3">
      <c r="A49" s="9" t="s">
        <v>206</v>
      </c>
      <c r="B49" s="1"/>
      <c r="C49" s="2" t="s">
        <v>170</v>
      </c>
      <c r="D49" s="3" t="s">
        <v>2</v>
      </c>
      <c r="E49" s="4">
        <v>1</v>
      </c>
      <c r="F49" s="16" t="s">
        <v>230</v>
      </c>
      <c r="H49" s="48">
        <v>0</v>
      </c>
      <c r="I49" s="21">
        <f t="shared" si="0"/>
        <v>0</v>
      </c>
    </row>
    <row r="50" spans="1:12" ht="69.75" customHeight="1" x14ac:dyDescent="0.3">
      <c r="A50" s="9" t="s">
        <v>94</v>
      </c>
      <c r="B50" s="1"/>
      <c r="C50" s="2" t="s">
        <v>187</v>
      </c>
      <c r="D50" s="3" t="s">
        <v>2</v>
      </c>
      <c r="E50" s="4">
        <v>1</v>
      </c>
      <c r="F50" s="16" t="s">
        <v>231</v>
      </c>
      <c r="H50" s="48">
        <v>0</v>
      </c>
      <c r="I50" s="21">
        <f t="shared" si="0"/>
        <v>0</v>
      </c>
    </row>
    <row r="51" spans="1:12" ht="74.25" customHeight="1" x14ac:dyDescent="0.3">
      <c r="A51" s="9" t="s">
        <v>95</v>
      </c>
      <c r="B51" s="1"/>
      <c r="C51" s="2" t="s">
        <v>171</v>
      </c>
      <c r="D51" s="3" t="s">
        <v>2</v>
      </c>
      <c r="E51" s="4">
        <v>1</v>
      </c>
      <c r="F51" s="40" t="s">
        <v>232</v>
      </c>
      <c r="H51" s="48">
        <v>0</v>
      </c>
      <c r="I51" s="21">
        <f t="shared" si="0"/>
        <v>0</v>
      </c>
      <c r="L51" s="21"/>
    </row>
    <row r="52" spans="1:12" ht="74.25" customHeight="1" x14ac:dyDescent="0.3">
      <c r="A52" s="9" t="s">
        <v>207</v>
      </c>
      <c r="B52" s="1"/>
      <c r="C52" s="2" t="s">
        <v>193</v>
      </c>
      <c r="D52" s="3" t="s">
        <v>2</v>
      </c>
      <c r="E52" s="4">
        <v>1</v>
      </c>
      <c r="F52" s="41" t="s">
        <v>197</v>
      </c>
      <c r="H52" s="48">
        <v>0</v>
      </c>
      <c r="I52" s="21">
        <f t="shared" si="0"/>
        <v>0</v>
      </c>
      <c r="L52" s="21"/>
    </row>
    <row r="53" spans="1:12" ht="58.5" customHeight="1" x14ac:dyDescent="0.3">
      <c r="A53" s="9" t="s">
        <v>208</v>
      </c>
      <c r="B53" s="1"/>
      <c r="C53" s="2" t="s">
        <v>173</v>
      </c>
      <c r="D53" s="3" t="s">
        <v>2</v>
      </c>
      <c r="E53" s="4">
        <v>1</v>
      </c>
      <c r="F53" s="16" t="s">
        <v>233</v>
      </c>
      <c r="H53" s="48">
        <v>0</v>
      </c>
      <c r="I53" s="21">
        <f t="shared" si="0"/>
        <v>0</v>
      </c>
    </row>
    <row r="54" spans="1:12" ht="88.5" customHeight="1" x14ac:dyDescent="0.3">
      <c r="A54" s="9" t="s">
        <v>209</v>
      </c>
      <c r="B54" s="1"/>
      <c r="C54" s="2" t="s">
        <v>147</v>
      </c>
      <c r="D54" s="3" t="s">
        <v>2</v>
      </c>
      <c r="E54" s="4">
        <v>1</v>
      </c>
      <c r="F54" s="24" t="s">
        <v>146</v>
      </c>
      <c r="H54" s="48">
        <v>0</v>
      </c>
      <c r="I54" s="21">
        <f t="shared" si="0"/>
        <v>0</v>
      </c>
    </row>
    <row r="55" spans="1:12" ht="88.5" customHeight="1" x14ac:dyDescent="0.3">
      <c r="A55" s="9" t="s">
        <v>210</v>
      </c>
      <c r="B55" s="1"/>
      <c r="C55" s="2" t="s">
        <v>189</v>
      </c>
      <c r="D55" s="3" t="s">
        <v>2</v>
      </c>
      <c r="E55" s="4">
        <v>1</v>
      </c>
      <c r="F55" s="24" t="s">
        <v>234</v>
      </c>
      <c r="H55" s="48">
        <v>0</v>
      </c>
      <c r="I55" s="21">
        <f t="shared" si="0"/>
        <v>0</v>
      </c>
    </row>
    <row r="56" spans="1:12" ht="110.25" customHeight="1" x14ac:dyDescent="0.3">
      <c r="A56" s="9" t="s">
        <v>211</v>
      </c>
      <c r="B56" s="1"/>
      <c r="C56" s="2" t="s">
        <v>145</v>
      </c>
      <c r="D56" s="3" t="s">
        <v>2</v>
      </c>
      <c r="E56" s="4">
        <v>1</v>
      </c>
      <c r="F56" s="16" t="s">
        <v>235</v>
      </c>
      <c r="H56" s="48">
        <v>0</v>
      </c>
      <c r="I56" s="21">
        <f t="shared" si="0"/>
        <v>0</v>
      </c>
      <c r="L56" s="21"/>
    </row>
    <row r="57" spans="1:12" ht="81" customHeight="1" x14ac:dyDescent="0.3">
      <c r="A57" s="9" t="s">
        <v>212</v>
      </c>
      <c r="B57" s="1"/>
      <c r="C57" s="2" t="s">
        <v>184</v>
      </c>
      <c r="D57" s="3" t="s">
        <v>185</v>
      </c>
      <c r="E57" s="4">
        <v>1</v>
      </c>
      <c r="F57" s="16" t="s">
        <v>236</v>
      </c>
      <c r="H57" s="48">
        <v>0</v>
      </c>
      <c r="I57" s="21">
        <f t="shared" si="0"/>
        <v>0</v>
      </c>
      <c r="L57" s="21"/>
    </row>
    <row r="58" spans="1:12" ht="81" customHeight="1" x14ac:dyDescent="0.3">
      <c r="A58" s="9" t="s">
        <v>213</v>
      </c>
      <c r="B58" s="1"/>
      <c r="C58" s="2" t="s">
        <v>57</v>
      </c>
      <c r="D58" s="3" t="s">
        <v>2</v>
      </c>
      <c r="E58" s="4">
        <v>2</v>
      </c>
      <c r="F58" s="16" t="s">
        <v>237</v>
      </c>
      <c r="H58" s="48">
        <v>0</v>
      </c>
      <c r="I58" s="21">
        <f t="shared" si="0"/>
        <v>0</v>
      </c>
      <c r="L58" s="21"/>
    </row>
    <row r="59" spans="1:12" ht="81" customHeight="1" x14ac:dyDescent="0.3">
      <c r="A59" s="9" t="s">
        <v>214</v>
      </c>
      <c r="B59" s="1"/>
      <c r="C59" s="2" t="s">
        <v>174</v>
      </c>
      <c r="D59" s="3" t="s">
        <v>2</v>
      </c>
      <c r="E59" s="4">
        <v>1</v>
      </c>
      <c r="F59" s="16" t="s">
        <v>238</v>
      </c>
      <c r="H59" s="48">
        <v>0</v>
      </c>
      <c r="I59" s="21">
        <f t="shared" si="0"/>
        <v>0</v>
      </c>
      <c r="L59" s="21"/>
    </row>
    <row r="60" spans="1:12" ht="81" customHeight="1" x14ac:dyDescent="0.3">
      <c r="A60" s="9" t="s">
        <v>215</v>
      </c>
      <c r="B60" s="1"/>
      <c r="C60" s="2" t="s">
        <v>181</v>
      </c>
      <c r="D60" s="3" t="s">
        <v>2</v>
      </c>
      <c r="E60" s="4">
        <v>1</v>
      </c>
      <c r="F60" s="16" t="s">
        <v>239</v>
      </c>
      <c r="H60" s="48">
        <v>0</v>
      </c>
      <c r="I60" s="21">
        <f t="shared" si="0"/>
        <v>0</v>
      </c>
      <c r="L60" s="21"/>
    </row>
    <row r="61" spans="1:12" ht="81" customHeight="1" x14ac:dyDescent="0.3">
      <c r="A61" s="9" t="s">
        <v>216</v>
      </c>
      <c r="B61" s="1"/>
      <c r="C61" s="2" t="s">
        <v>183</v>
      </c>
      <c r="D61" s="3" t="s">
        <v>2</v>
      </c>
      <c r="E61" s="45">
        <v>3</v>
      </c>
      <c r="F61" s="16" t="s">
        <v>182</v>
      </c>
      <c r="H61" s="48">
        <v>0</v>
      </c>
      <c r="I61" s="21">
        <f t="shared" si="0"/>
        <v>0</v>
      </c>
      <c r="L61" s="21"/>
    </row>
    <row r="62" spans="1:12" ht="81" customHeight="1" x14ac:dyDescent="0.3">
      <c r="A62" s="9" t="s">
        <v>217</v>
      </c>
      <c r="B62" s="1"/>
      <c r="C62" s="2" t="s">
        <v>190</v>
      </c>
      <c r="D62" s="3" t="s">
        <v>2</v>
      </c>
      <c r="E62" s="4">
        <v>1</v>
      </c>
      <c r="F62" s="16" t="s">
        <v>191</v>
      </c>
      <c r="H62" s="48">
        <v>0</v>
      </c>
      <c r="I62" s="21">
        <f t="shared" si="0"/>
        <v>0</v>
      </c>
      <c r="L62" s="21"/>
    </row>
    <row r="63" spans="1:12" ht="78.75" customHeight="1" x14ac:dyDescent="0.3">
      <c r="A63" s="9" t="s">
        <v>218</v>
      </c>
      <c r="B63" s="1" t="s">
        <v>52</v>
      </c>
      <c r="C63" s="2" t="s">
        <v>175</v>
      </c>
      <c r="D63" s="3" t="s">
        <v>2</v>
      </c>
      <c r="E63" s="4">
        <v>1</v>
      </c>
      <c r="F63" s="39" t="s">
        <v>178</v>
      </c>
      <c r="H63" s="48">
        <v>0</v>
      </c>
      <c r="I63" s="21">
        <f t="shared" si="0"/>
        <v>0</v>
      </c>
    </row>
    <row r="64" spans="1:12" ht="96" customHeight="1" x14ac:dyDescent="0.3">
      <c r="A64" s="9" t="s">
        <v>219</v>
      </c>
      <c r="B64" s="1" t="s">
        <v>177</v>
      </c>
      <c r="C64" s="2" t="s">
        <v>176</v>
      </c>
      <c r="D64" s="3" t="s">
        <v>2</v>
      </c>
      <c r="E64" s="4">
        <v>1</v>
      </c>
      <c r="F64" s="17" t="s">
        <v>179</v>
      </c>
      <c r="H64" s="48">
        <v>0</v>
      </c>
      <c r="I64" s="21">
        <f t="shared" si="0"/>
        <v>0</v>
      </c>
    </row>
    <row r="65" spans="1:11" ht="129.6" x14ac:dyDescent="0.3">
      <c r="A65" s="9" t="s">
        <v>220</v>
      </c>
      <c r="B65" s="1" t="s">
        <v>53</v>
      </c>
      <c r="C65" s="2" t="s">
        <v>54</v>
      </c>
      <c r="D65" s="3" t="s">
        <v>2</v>
      </c>
      <c r="E65" s="4">
        <v>1</v>
      </c>
      <c r="F65" s="16" t="s">
        <v>180</v>
      </c>
      <c r="H65" s="48">
        <v>0</v>
      </c>
      <c r="I65" s="21">
        <f t="shared" si="0"/>
        <v>0</v>
      </c>
    </row>
    <row r="66" spans="1:11" ht="96" customHeight="1" x14ac:dyDescent="0.3">
      <c r="A66" s="9" t="s">
        <v>96</v>
      </c>
      <c r="B66" s="1" t="s">
        <v>55</v>
      </c>
      <c r="C66" s="2" t="s">
        <v>56</v>
      </c>
      <c r="D66" s="3" t="s">
        <v>2</v>
      </c>
      <c r="E66" s="4">
        <v>2</v>
      </c>
      <c r="F66" s="16" t="s">
        <v>112</v>
      </c>
      <c r="G66" s="23"/>
      <c r="H66" s="48">
        <v>0</v>
      </c>
      <c r="I66" s="21">
        <f t="shared" si="0"/>
        <v>0</v>
      </c>
      <c r="K66" s="15"/>
    </row>
    <row r="67" spans="1:11" ht="144" customHeight="1" x14ac:dyDescent="0.3">
      <c r="A67" s="9" t="s">
        <v>221</v>
      </c>
      <c r="B67" s="1" t="s">
        <v>58</v>
      </c>
      <c r="C67" s="2" t="s">
        <v>59</v>
      </c>
      <c r="D67" s="3" t="s">
        <v>60</v>
      </c>
      <c r="E67" s="4">
        <v>4</v>
      </c>
      <c r="F67" s="46" t="s">
        <v>241</v>
      </c>
      <c r="H67" s="48">
        <v>0</v>
      </c>
      <c r="I67" s="21">
        <f t="shared" si="0"/>
        <v>0</v>
      </c>
    </row>
    <row r="69" spans="1:11" ht="18" x14ac:dyDescent="0.35">
      <c r="A69" s="12" t="s">
        <v>133</v>
      </c>
      <c r="I69" s="26">
        <f>SUM(I14:I68)</f>
        <v>0</v>
      </c>
    </row>
    <row r="71" spans="1:11" ht="22.8" x14ac:dyDescent="0.3">
      <c r="A71" s="7" t="s">
        <v>61</v>
      </c>
      <c r="B71" s="8" t="s">
        <v>62</v>
      </c>
      <c r="C71" s="8" t="s">
        <v>63</v>
      </c>
      <c r="D71" s="8" t="s">
        <v>64</v>
      </c>
      <c r="E71" s="8" t="s">
        <v>65</v>
      </c>
      <c r="F71" s="10" t="s">
        <v>97</v>
      </c>
      <c r="G71" s="10" t="s">
        <v>98</v>
      </c>
      <c r="H71" s="18" t="s">
        <v>99</v>
      </c>
      <c r="I71" s="19" t="s">
        <v>100</v>
      </c>
    </row>
    <row r="72" spans="1:11" ht="98.25" customHeight="1" x14ac:dyDescent="0.3">
      <c r="A72">
        <v>1</v>
      </c>
      <c r="B72" s="31" t="s">
        <v>127</v>
      </c>
      <c r="C72" s="28" t="s">
        <v>121</v>
      </c>
      <c r="D72" s="29" t="s">
        <v>122</v>
      </c>
      <c r="E72" s="30">
        <v>1</v>
      </c>
      <c r="F72" s="16" t="s">
        <v>137</v>
      </c>
      <c r="H72" s="48">
        <v>0</v>
      </c>
      <c r="I72" s="21">
        <f t="shared" ref="I72:I77" si="2">PRODUCT(H72,E72)</f>
        <v>0</v>
      </c>
    </row>
    <row r="73" spans="1:11" ht="180.75" customHeight="1" x14ac:dyDescent="0.3">
      <c r="A73">
        <v>2</v>
      </c>
      <c r="B73" s="31" t="s">
        <v>128</v>
      </c>
      <c r="C73" s="35" t="s">
        <v>150</v>
      </c>
      <c r="D73" s="29" t="s">
        <v>122</v>
      </c>
      <c r="E73" s="30">
        <v>1</v>
      </c>
      <c r="F73" s="46" t="s">
        <v>242</v>
      </c>
      <c r="G73" s="32"/>
      <c r="H73" s="48">
        <v>0</v>
      </c>
      <c r="I73" s="21">
        <f t="shared" si="2"/>
        <v>0</v>
      </c>
    </row>
    <row r="74" spans="1:11" ht="168.75" customHeight="1" x14ac:dyDescent="0.6">
      <c r="A74">
        <v>3</v>
      </c>
      <c r="B74" s="31" t="s">
        <v>129</v>
      </c>
      <c r="C74" s="28" t="s">
        <v>123</v>
      </c>
      <c r="D74" s="29" t="s">
        <v>122</v>
      </c>
      <c r="E74" s="30">
        <v>2</v>
      </c>
      <c r="F74" s="16" t="s">
        <v>138</v>
      </c>
      <c r="G74" s="33"/>
      <c r="H74" s="48">
        <v>0</v>
      </c>
      <c r="I74" s="21">
        <f t="shared" si="2"/>
        <v>0</v>
      </c>
    </row>
    <row r="75" spans="1:11" ht="172.8" x14ac:dyDescent="0.3">
      <c r="A75">
        <v>4</v>
      </c>
      <c r="B75" s="31" t="s">
        <v>130</v>
      </c>
      <c r="C75" s="28" t="s">
        <v>124</v>
      </c>
      <c r="D75" s="29" t="s">
        <v>122</v>
      </c>
      <c r="E75" s="30">
        <v>4</v>
      </c>
      <c r="F75" s="16" t="s">
        <v>136</v>
      </c>
      <c r="H75" s="48">
        <v>0</v>
      </c>
      <c r="I75" s="21">
        <f t="shared" si="2"/>
        <v>0</v>
      </c>
    </row>
    <row r="76" spans="1:11" ht="75.75" customHeight="1" x14ac:dyDescent="0.3">
      <c r="A76">
        <v>5</v>
      </c>
      <c r="B76" s="31" t="s">
        <v>131</v>
      </c>
      <c r="C76" s="28" t="s">
        <v>125</v>
      </c>
      <c r="D76" s="29" t="s">
        <v>122</v>
      </c>
      <c r="E76" s="30">
        <v>2</v>
      </c>
      <c r="F76" s="16" t="s">
        <v>135</v>
      </c>
      <c r="H76" s="48">
        <v>0</v>
      </c>
      <c r="I76" s="21">
        <f t="shared" si="2"/>
        <v>0</v>
      </c>
    </row>
    <row r="77" spans="1:11" ht="224.25" customHeight="1" x14ac:dyDescent="0.3">
      <c r="A77">
        <v>6</v>
      </c>
      <c r="B77" s="31" t="s">
        <v>132</v>
      </c>
      <c r="C77" s="28" t="s">
        <v>126</v>
      </c>
      <c r="D77" s="29" t="s">
        <v>122</v>
      </c>
      <c r="E77" s="30">
        <v>1</v>
      </c>
      <c r="F77" s="16" t="s">
        <v>134</v>
      </c>
      <c r="H77" s="48">
        <v>0</v>
      </c>
      <c r="I77" s="21">
        <f t="shared" si="2"/>
        <v>0</v>
      </c>
    </row>
    <row r="78" spans="1:11" ht="18" x14ac:dyDescent="0.35">
      <c r="A78" s="36" t="s">
        <v>151</v>
      </c>
      <c r="I78" s="26">
        <f>SUM(I72:I77)</f>
        <v>0</v>
      </c>
    </row>
    <row r="80" spans="1:11" ht="21" x14ac:dyDescent="0.4">
      <c r="A80" s="51" t="s">
        <v>152</v>
      </c>
      <c r="B80" s="52"/>
      <c r="C80" s="52"/>
      <c r="D80" s="52"/>
      <c r="E80" s="52"/>
      <c r="F80" s="52"/>
      <c r="G80" s="52"/>
      <c r="H80" s="53"/>
      <c r="I80" s="54">
        <f>SUM(I78,I69)</f>
        <v>0</v>
      </c>
    </row>
    <row r="81" spans="1:9" ht="21" x14ac:dyDescent="0.4">
      <c r="A81" s="37" t="s">
        <v>153</v>
      </c>
      <c r="B81" s="49"/>
      <c r="C81" s="49"/>
      <c r="D81" s="49"/>
      <c r="E81" s="49"/>
      <c r="F81" s="49"/>
      <c r="G81" s="49"/>
      <c r="H81" s="50"/>
      <c r="I81" s="38">
        <f>PRODUCT(I80,1.21)</f>
        <v>0</v>
      </c>
    </row>
  </sheetData>
  <phoneticPr fontId="23" type="noConversion"/>
  <pageMargins left="0.7" right="0.7" top="0.78740157499999996" bottom="0.78740157499999996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3dcc2d-00ec-4599-b3dd-6e694807e020" xsi:nil="true"/>
    <lcf76f155ced4ddcb4097134ff3c332f xmlns="1d4b32a5-dbaf-49bd-9c72-af8c88b6ef1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E4DA0A3A67894BADC8F8EA8CA07CC4" ma:contentTypeVersion="16" ma:contentTypeDescription="Vytvoří nový dokument" ma:contentTypeScope="" ma:versionID="5c118a956ab0af3c8db056dad5962447">
  <xsd:schema xmlns:xsd="http://www.w3.org/2001/XMLSchema" xmlns:xs="http://www.w3.org/2001/XMLSchema" xmlns:p="http://schemas.microsoft.com/office/2006/metadata/properties" xmlns:ns2="c03dcc2d-00ec-4599-b3dd-6e694807e020" xmlns:ns3="1d4b32a5-dbaf-49bd-9c72-af8c88b6ef1c" targetNamespace="http://schemas.microsoft.com/office/2006/metadata/properties" ma:root="true" ma:fieldsID="9768aa1998bad801e1c568cf5a295f96" ns2:_="" ns3:_="">
    <xsd:import namespace="c03dcc2d-00ec-4599-b3dd-6e694807e020"/>
    <xsd:import namespace="1d4b32a5-dbaf-49bd-9c72-af8c88b6ef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cc2d-00ec-4599-b3dd-6e694807e0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79b6866-37ff-4a53-81a4-0a4c729f9f1e}" ma:internalName="TaxCatchAll" ma:showField="CatchAllData" ma:web="c03dcc2d-00ec-4599-b3dd-6e694807e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b32a5-dbaf-49bd-9c72-af8c88b6e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48fbdb8-179a-4c87-87e1-a65fe5d90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E3249C-60E2-42B9-A394-EEED2386287B}">
  <ds:schemaRefs>
    <ds:schemaRef ds:uri="http://schemas.microsoft.com/office/2006/metadata/properties"/>
    <ds:schemaRef ds:uri="http://schemas.microsoft.com/office/infopath/2007/PartnerControls"/>
    <ds:schemaRef ds:uri="c03dcc2d-00ec-4599-b3dd-6e694807e020"/>
    <ds:schemaRef ds:uri="1d4b32a5-dbaf-49bd-9c72-af8c88b6ef1c"/>
  </ds:schemaRefs>
</ds:datastoreItem>
</file>

<file path=customXml/itemProps2.xml><?xml version="1.0" encoding="utf-8"?>
<ds:datastoreItem xmlns:ds="http://schemas.openxmlformats.org/officeDocument/2006/customXml" ds:itemID="{962AE672-5B24-47CC-897A-35EBCF2B0B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dcc2d-00ec-4599-b3dd-6e694807e020"/>
    <ds:schemaRef ds:uri="1d4b32a5-dbaf-49bd-9c72-af8c88b6e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F06EF1-9C67-4853-8AB9-486925D2D9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Hynčicová</dc:creator>
  <cp:lastModifiedBy>Alena Dušková</cp:lastModifiedBy>
  <cp:lastPrinted>2025-08-08T10:11:11Z</cp:lastPrinted>
  <dcterms:created xsi:type="dcterms:W3CDTF">2025-07-29T12:44:39Z</dcterms:created>
  <dcterms:modified xsi:type="dcterms:W3CDTF">2025-10-24T11:23:46Z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0x0101008DE4DA0A3A67894BADC8F8EA8CA07CC4</vt:lpwstr>
  </property>
  <property fmtid="{D5CDD505-2E9C-101B-9397-08002B2CF9AE}" pid="3" name="MediaServiceImageTags">
    <vt:lpwstr/>
  </property>
</Properties>
</file>