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atušiková\Matušiková\ROZPOČET 2026\"/>
    </mc:Choice>
  </mc:AlternateContent>
  <xr:revisionPtr revIDLastSave="0" documentId="13_ncr:1_{B29DFA81-5177-43F8-80A6-1A1AF7B7962F}" xr6:coauthVersionLast="47" xr6:coauthVersionMax="47" xr10:uidLastSave="{00000000-0000-0000-0000-000000000000}"/>
  <bookViews>
    <workbookView xWindow="-120" yWindow="-120" windowWidth="29040" windowHeight="17640" xr2:uid="{A0E22A1E-5361-4859-8ADE-542BDB71EE25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E38" i="1" l="1"/>
  <c r="D43" i="1" s="1"/>
  <c r="E39" i="1"/>
  <c r="D38" i="1"/>
  <c r="D39" i="1"/>
  <c r="C38" i="1"/>
  <c r="C39" i="1"/>
  <c r="C46" i="1"/>
  <c r="C48" i="1" s="1"/>
  <c r="D46" i="1" l="1"/>
  <c r="D48" i="1" s="1"/>
</calcChain>
</file>

<file path=xl/sharedStrings.xml><?xml version="1.0" encoding="utf-8"?>
<sst xmlns="http://schemas.openxmlformats.org/spreadsheetml/2006/main" count="58" uniqueCount="58">
  <si>
    <t>Název oblasti</t>
  </si>
  <si>
    <t>Opravy a údržba</t>
  </si>
  <si>
    <t>Knihy, uč.pomůcky</t>
  </si>
  <si>
    <t>Elektřina</t>
  </si>
  <si>
    <t>Vodné a stočné</t>
  </si>
  <si>
    <t>Plyn</t>
  </si>
  <si>
    <t>DHIM</t>
  </si>
  <si>
    <t>školné ŠD</t>
  </si>
  <si>
    <t>školné MŠ</t>
  </si>
  <si>
    <t>příjmy celkem</t>
  </si>
  <si>
    <t>rozpočet</t>
  </si>
  <si>
    <t>Cestovné</t>
  </si>
  <si>
    <t>Plánované příjmy</t>
  </si>
  <si>
    <t>Ochr.prac. pomůcky</t>
  </si>
  <si>
    <t>Odpisy inv. majetku</t>
  </si>
  <si>
    <t>SR, přímé náklady na vzdělávání</t>
  </si>
  <si>
    <t>SR přímé náklady</t>
  </si>
  <si>
    <t>Obecní rozpočet celkem</t>
  </si>
  <si>
    <t>Provozní náklady</t>
  </si>
  <si>
    <t>Kancelářské potřeby</t>
  </si>
  <si>
    <t>Výpočetní technika</t>
  </si>
  <si>
    <t>Poštovné</t>
  </si>
  <si>
    <t>Čistící prostředky</t>
  </si>
  <si>
    <t>Ostatní služby</t>
  </si>
  <si>
    <t>Předplatné</t>
  </si>
  <si>
    <t>Pojištění odpovědnosti</t>
  </si>
  <si>
    <t>Pojištění Kooperativa</t>
  </si>
  <si>
    <t>Revize</t>
  </si>
  <si>
    <t>Zpracování mezd</t>
  </si>
  <si>
    <t>Doprava stravy, dopravné</t>
  </si>
  <si>
    <t>Služba k výp. Technice</t>
  </si>
  <si>
    <t>Telefonní poplatky</t>
  </si>
  <si>
    <t>Stravné</t>
  </si>
  <si>
    <t>Poplatky</t>
  </si>
  <si>
    <t>Odvody zdravotní JZ</t>
  </si>
  <si>
    <t>Odvody sociální JZ</t>
  </si>
  <si>
    <t>Položka</t>
  </si>
  <si>
    <t>Schválený rozpočet</t>
  </si>
  <si>
    <t>Čerpání 2025 - odhad</t>
  </si>
  <si>
    <t>Plat - jiné zdroje</t>
  </si>
  <si>
    <t>Dotace EU IROP</t>
  </si>
  <si>
    <t>Celkem</t>
  </si>
  <si>
    <t xml:space="preserve"> IROP</t>
  </si>
  <si>
    <t>Rozpočet  Obú</t>
  </si>
  <si>
    <t>2026 z ONIV</t>
  </si>
  <si>
    <t>2026 - nejsou započítány platy NPZ-předpokládaná částka 3 000 000 Kč, ONIV cca 220 000 Kč</t>
  </si>
  <si>
    <t>2026 bez NPZ a ONIV</t>
  </si>
  <si>
    <t>zdůvodnění, poznámka</t>
  </si>
  <si>
    <t>Návrh rozpočtu 2026</t>
  </si>
  <si>
    <t xml:space="preserve">Zpracovala: </t>
  </si>
  <si>
    <t>Pustějovská Jana</t>
  </si>
  <si>
    <t>Schválila:</t>
  </si>
  <si>
    <t>Mgr. "Lupačová Dagmar, ředitelka ZŠ a MŠ</t>
  </si>
  <si>
    <t>V Šenově u Nového Jičína dne 3.11.2025</t>
  </si>
  <si>
    <t>Rozpočet  ZŠ a MŠ Šenov u Nového Jičína, p.o. pro rok 2026</t>
  </si>
  <si>
    <t>scvhálená částka  od obce Šenov - odhad pro rok 2026</t>
  </si>
  <si>
    <t>Vyvěšeno:  20.11.2025</t>
  </si>
  <si>
    <t>Schváleno na 63. zasedání rady obce dne 19.11.2025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</si>
</sst>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</numFmts>
  <fonts count="24" x14ac:knownFonts="1">
    <font>
      <sz val="10"/>
      <name val="Arial CE"/>
      <charset val="238"/>
    </font>
    <font>
      <b/>
      <sz val="10"/>
      <name val="Arial"/>
      <family val="2"/>
    </font>
    <font>
      <b/>
      <sz val="18"/>
      <name val="Arial"/>
      <family val="2"/>
    </font>
    <font>
      <b/>
      <sz val="10"/>
      <name val="Arial CE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color indexed="53"/>
      <name val="Arial CE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theme="9" tint="-0.249977111117893"/>
      <name val="Arial CE"/>
      <family val="2"/>
      <charset val="238"/>
    </font>
    <font>
      <sz val="10"/>
      <color rgb="FF0070C0"/>
      <name val="Arial CE"/>
      <charset val="238"/>
    </font>
    <font>
      <sz val="10"/>
      <color theme="1"/>
      <name val="Arial CE"/>
      <charset val="238"/>
    </font>
    <font>
      <b/>
      <sz val="18"/>
      <color rgb="FFFF0000"/>
      <name val="Arial"/>
      <family val="2"/>
    </font>
    <font>
      <b/>
      <sz val="10"/>
      <color rgb="FF0070C0"/>
      <name val="Arial CE"/>
      <family val="2"/>
      <charset val="238"/>
    </font>
    <font>
      <b/>
      <sz val="10"/>
      <color rgb="FF0070C0"/>
      <name val="Arial"/>
      <family val="2"/>
    </font>
    <font>
      <sz val="10"/>
      <color rgb="FF00B050"/>
      <name val="Arial CE"/>
      <charset val="238"/>
    </font>
    <font>
      <b/>
      <sz val="10"/>
      <color rgb="FF00B050"/>
      <name val="Arial CE"/>
      <family val="2"/>
      <charset val="238"/>
    </font>
    <font>
      <sz val="10"/>
      <color rgb="FF7030A0"/>
      <name val="Arial CE"/>
      <charset val="238"/>
    </font>
    <font>
      <b/>
      <sz val="10"/>
      <color rgb="FFFF0000"/>
      <name val="Arial CE"/>
      <charset val="238"/>
    </font>
    <font>
      <b/>
      <sz val="10"/>
      <color rgb="FF0070C0"/>
      <name val="Arial CE"/>
      <charset val="238"/>
    </font>
    <font>
      <sz val="10"/>
      <color rgb="FFFF0000"/>
      <name val="Arial CE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2" borderId="1" xfId="0" applyFill="1" applyBorder="1"/>
    <xf numFmtId="0" fontId="5" fillId="2" borderId="3" xfId="0" applyFont="1" applyFill="1" applyBorder="1"/>
    <xf numFmtId="0" fontId="5" fillId="0" borderId="0" xfId="0" applyFont="1" applyAlignment="1">
      <alignment horizontal="left"/>
    </xf>
    <xf numFmtId="0" fontId="0" fillId="2" borderId="3" xfId="0" applyFill="1" applyBorder="1"/>
    <xf numFmtId="0" fontId="2" fillId="0" borderId="0" xfId="0" applyFont="1" applyAlignment="1">
      <alignment horizontal="right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2" fontId="3" fillId="2" borderId="2" xfId="0" applyNumberFormat="1" applyFont="1" applyFill="1" applyBorder="1" applyProtection="1">
      <protection locked="0" hidden="1"/>
    </xf>
    <xf numFmtId="42" fontId="8" fillId="2" borderId="2" xfId="0" applyNumberFormat="1" applyFont="1" applyFill="1" applyBorder="1" applyProtection="1">
      <protection locked="0" hidden="1"/>
    </xf>
    <xf numFmtId="0" fontId="0" fillId="2" borderId="2" xfId="0" applyFill="1" applyBorder="1" applyAlignment="1">
      <alignment horizontal="center"/>
    </xf>
    <xf numFmtId="6" fontId="8" fillId="2" borderId="4" xfId="0" applyNumberFormat="1" applyFont="1" applyFill="1" applyBorder="1" applyProtection="1">
      <protection locked="0" hidden="1"/>
    </xf>
    <xf numFmtId="42" fontId="3" fillId="2" borderId="4" xfId="0" applyNumberFormat="1" applyFont="1" applyFill="1" applyBorder="1" applyProtection="1">
      <protection locked="0" hidden="1"/>
    </xf>
    <xf numFmtId="0" fontId="0" fillId="0" borderId="5" xfId="0" applyBorder="1" applyAlignment="1">
      <alignment horizontal="center"/>
    </xf>
    <xf numFmtId="42" fontId="0" fillId="0" borderId="0" xfId="0" applyNumberFormat="1" applyAlignment="1">
      <alignment horizontal="center"/>
    </xf>
    <xf numFmtId="42" fontId="5" fillId="0" borderId="7" xfId="0" applyNumberFormat="1" applyFont="1" applyBorder="1" applyAlignment="1">
      <alignment horizontal="center"/>
    </xf>
    <xf numFmtId="42" fontId="11" fillId="2" borderId="2" xfId="0" applyNumberFormat="1" applyFont="1" applyFill="1" applyBorder="1" applyProtection="1">
      <protection locked="0" hidden="1"/>
    </xf>
    <xf numFmtId="3" fontId="12" fillId="0" borderId="7" xfId="0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14" fillId="0" borderId="0" xfId="0" applyFont="1" applyAlignment="1">
      <alignment horizontal="left"/>
    </xf>
    <xf numFmtId="0" fontId="0" fillId="0" borderId="8" xfId="0" applyBorder="1"/>
    <xf numFmtId="3" fontId="12" fillId="0" borderId="9" xfId="0" applyNumberFormat="1" applyFont="1" applyBorder="1" applyAlignment="1">
      <alignment horizontal="center"/>
    </xf>
    <xf numFmtId="3" fontId="12" fillId="0" borderId="5" xfId="0" applyNumberFormat="1" applyFont="1" applyBorder="1" applyAlignment="1">
      <alignment horizontal="center"/>
    </xf>
    <xf numFmtId="3" fontId="12" fillId="0" borderId="6" xfId="0" applyNumberFormat="1" applyFont="1" applyBorder="1" applyAlignment="1">
      <alignment horizontal="center"/>
    </xf>
    <xf numFmtId="3" fontId="12" fillId="0" borderId="10" xfId="0" applyNumberFormat="1" applyFont="1" applyBorder="1" applyAlignment="1">
      <alignment horizontal="center"/>
    </xf>
    <xf numFmtId="3" fontId="12" fillId="0" borderId="11" xfId="0" applyNumberFormat="1" applyFont="1" applyBorder="1" applyAlignment="1">
      <alignment horizontal="center"/>
    </xf>
    <xf numFmtId="0" fontId="5" fillId="0" borderId="1" xfId="0" applyFont="1" applyBorder="1"/>
    <xf numFmtId="42" fontId="5" fillId="0" borderId="5" xfId="0" applyNumberFormat="1" applyFont="1" applyBorder="1" applyAlignment="1">
      <alignment horizontal="center"/>
    </xf>
    <xf numFmtId="42" fontId="5" fillId="0" borderId="11" xfId="0" applyNumberFormat="1" applyFont="1" applyBorder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right" vertical="center"/>
    </xf>
    <xf numFmtId="0" fontId="13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/>
    </xf>
    <xf numFmtId="0" fontId="7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0" fillId="2" borderId="15" xfId="0" applyFill="1" applyBorder="1"/>
    <xf numFmtId="42" fontId="3" fillId="2" borderId="16" xfId="0" applyNumberFormat="1" applyFont="1" applyFill="1" applyBorder="1" applyProtection="1">
      <protection locked="0" hidden="1"/>
    </xf>
    <xf numFmtId="0" fontId="0" fillId="2" borderId="17" xfId="0" applyFill="1" applyBorder="1" applyAlignment="1">
      <alignment horizontal="left"/>
    </xf>
    <xf numFmtId="42" fontId="3" fillId="2" borderId="18" xfId="0" applyNumberFormat="1" applyFont="1" applyFill="1" applyBorder="1" applyProtection="1">
      <protection locked="0" hidden="1"/>
    </xf>
    <xf numFmtId="0" fontId="0" fillId="2" borderId="15" xfId="0" applyFill="1" applyBorder="1" applyAlignment="1">
      <alignment horizontal="left"/>
    </xf>
    <xf numFmtId="0" fontId="0" fillId="0" borderId="15" xfId="0" applyBorder="1"/>
    <xf numFmtId="42" fontId="8" fillId="2" borderId="14" xfId="0" applyNumberFormat="1" applyFont="1" applyFill="1" applyBorder="1" applyProtection="1">
      <protection locked="0" hidden="1"/>
    </xf>
    <xf numFmtId="0" fontId="0" fillId="0" borderId="19" xfId="0" applyBorder="1"/>
    <xf numFmtId="0" fontId="0" fillId="0" borderId="19" xfId="0" applyBorder="1" applyAlignment="1">
      <alignment horizontal="center" wrapText="1"/>
    </xf>
    <xf numFmtId="0" fontId="0" fillId="0" borderId="20" xfId="0" applyBorder="1"/>
    <xf numFmtId="0" fontId="0" fillId="0" borderId="21" xfId="0" applyBorder="1"/>
    <xf numFmtId="0" fontId="1" fillId="2" borderId="5" xfId="0" applyFont="1" applyFill="1" applyBorder="1" applyAlignment="1">
      <alignment horizontal="center"/>
    </xf>
    <xf numFmtId="42" fontId="3" fillId="2" borderId="5" xfId="0" applyNumberFormat="1" applyFont="1" applyFill="1" applyBorder="1" applyAlignment="1" applyProtection="1">
      <alignment horizontal="center"/>
      <protection locked="0"/>
    </xf>
    <xf numFmtId="42" fontId="3" fillId="2" borderId="5" xfId="0" applyNumberFormat="1" applyFont="1" applyFill="1" applyBorder="1" applyProtection="1">
      <protection locked="0"/>
    </xf>
    <xf numFmtId="3" fontId="0" fillId="0" borderId="2" xfId="0" applyNumberFormat="1" applyBorder="1" applyAlignment="1">
      <alignment horizontal="center"/>
    </xf>
    <xf numFmtId="0" fontId="0" fillId="0" borderId="22" xfId="0" applyBorder="1"/>
    <xf numFmtId="0" fontId="7" fillId="0" borderId="20" xfId="0" applyFont="1" applyBorder="1"/>
    <xf numFmtId="42" fontId="3" fillId="2" borderId="23" xfId="0" applyNumberFormat="1" applyFont="1" applyFill="1" applyBorder="1" applyProtection="1">
      <protection locked="0"/>
    </xf>
    <xf numFmtId="0" fontId="0" fillId="0" borderId="2" xfId="0" applyBorder="1" applyAlignment="1">
      <alignment horizontal="left"/>
    </xf>
    <xf numFmtId="42" fontId="15" fillId="2" borderId="23" xfId="0" applyNumberFormat="1" applyFont="1" applyFill="1" applyBorder="1" applyProtection="1">
      <protection locked="0"/>
    </xf>
    <xf numFmtId="42" fontId="15" fillId="2" borderId="5" xfId="0" applyNumberFormat="1" applyFont="1" applyFill="1" applyBorder="1" applyProtection="1">
      <protection locked="0"/>
    </xf>
    <xf numFmtId="42" fontId="15" fillId="2" borderId="5" xfId="0" applyNumberFormat="1" applyFont="1" applyFill="1" applyBorder="1" applyAlignment="1" applyProtection="1">
      <alignment horizontal="center"/>
      <protection locked="0"/>
    </xf>
    <xf numFmtId="0" fontId="16" fillId="2" borderId="1" xfId="0" applyFont="1" applyFill="1" applyBorder="1"/>
    <xf numFmtId="0" fontId="17" fillId="2" borderId="15" xfId="0" applyFont="1" applyFill="1" applyBorder="1" applyAlignment="1">
      <alignment wrapText="1"/>
    </xf>
    <xf numFmtId="0" fontId="17" fillId="0" borderId="1" xfId="0" applyFont="1" applyBorder="1"/>
    <xf numFmtId="0" fontId="12" fillId="0" borderId="1" xfId="0" applyFont="1" applyBorder="1"/>
    <xf numFmtId="3" fontId="17" fillId="0" borderId="11" xfId="0" applyNumberFormat="1" applyFont="1" applyBorder="1" applyAlignment="1">
      <alignment horizontal="center"/>
    </xf>
    <xf numFmtId="3" fontId="17" fillId="0" borderId="5" xfId="0" applyNumberFormat="1" applyFont="1" applyBorder="1" applyAlignment="1">
      <alignment horizontal="center"/>
    </xf>
    <xf numFmtId="42" fontId="0" fillId="0" borderId="0" xfId="0" applyNumberFormat="1"/>
    <xf numFmtId="0" fontId="0" fillId="0" borderId="0" xfId="0" applyAlignment="1">
      <alignment horizontal="left" wrapText="1"/>
    </xf>
    <xf numFmtId="0" fontId="19" fillId="0" borderId="0" xfId="0" applyFont="1" applyAlignment="1">
      <alignment horizontal="left" wrapText="1"/>
    </xf>
    <xf numFmtId="0" fontId="10" fillId="0" borderId="14" xfId="0" applyFont="1" applyBorder="1" applyAlignment="1">
      <alignment horizontal="left" wrapText="1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left" wrapText="1"/>
    </xf>
    <xf numFmtId="0" fontId="10" fillId="0" borderId="14" xfId="0" applyFont="1" applyBorder="1" applyAlignment="1">
      <alignment horizontal="left"/>
    </xf>
    <xf numFmtId="0" fontId="9" fillId="0" borderId="14" xfId="0" applyFont="1" applyBorder="1"/>
    <xf numFmtId="0" fontId="0" fillId="0" borderId="14" xfId="0" applyBorder="1"/>
    <xf numFmtId="0" fontId="7" fillId="0" borderId="14" xfId="0" applyFont="1" applyBorder="1" applyAlignment="1">
      <alignment horizontal="left"/>
    </xf>
    <xf numFmtId="3" fontId="0" fillId="0" borderId="7" xfId="0" applyNumberFormat="1" applyBorder="1" applyAlignment="1">
      <alignment horizontal="center"/>
    </xf>
    <xf numFmtId="42" fontId="3" fillId="2" borderId="7" xfId="0" applyNumberFormat="1" applyFont="1" applyFill="1" applyBorder="1" applyProtection="1">
      <protection locked="0" hidden="1"/>
    </xf>
    <xf numFmtId="42" fontId="8" fillId="2" borderId="7" xfId="0" applyNumberFormat="1" applyFont="1" applyFill="1" applyBorder="1" applyProtection="1">
      <protection locked="0" hidden="1"/>
    </xf>
    <xf numFmtId="42" fontId="3" fillId="2" borderId="6" xfId="0" applyNumberFormat="1" applyFont="1" applyFill="1" applyBorder="1" applyProtection="1">
      <protection locked="0" hidden="1"/>
    </xf>
    <xf numFmtId="0" fontId="0" fillId="2" borderId="15" xfId="0" applyFill="1" applyBorder="1" applyAlignment="1">
      <alignment wrapText="1"/>
    </xf>
    <xf numFmtId="0" fontId="0" fillId="0" borderId="16" xfId="0" applyBorder="1"/>
    <xf numFmtId="0" fontId="20" fillId="2" borderId="8" xfId="0" applyFont="1" applyFill="1" applyBorder="1"/>
    <xf numFmtId="0" fontId="21" fillId="2" borderId="9" xfId="0" applyFont="1" applyFill="1" applyBorder="1" applyAlignment="1">
      <alignment horizontal="center"/>
    </xf>
    <xf numFmtId="3" fontId="21" fillId="0" borderId="9" xfId="0" applyNumberFormat="1" applyFont="1" applyBorder="1" applyAlignment="1">
      <alignment horizontal="center"/>
    </xf>
    <xf numFmtId="3" fontId="20" fillId="0" borderId="10" xfId="0" applyNumberFormat="1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2" fillId="0" borderId="2" xfId="0" applyFont="1" applyBorder="1" applyAlignment="1">
      <alignment horizontal="left"/>
    </xf>
    <xf numFmtId="42" fontId="8" fillId="2" borderId="4" xfId="0" applyNumberFormat="1" applyFont="1" applyFill="1" applyBorder="1" applyProtection="1">
      <protection locked="0" hidden="1"/>
    </xf>
    <xf numFmtId="42" fontId="18" fillId="2" borderId="18" xfId="0" applyNumberFormat="1" applyFont="1" applyFill="1" applyBorder="1" applyProtection="1">
      <protection locked="0" hidden="1"/>
    </xf>
    <xf numFmtId="0" fontId="17" fillId="2" borderId="24" xfId="0" applyFont="1" applyFill="1" applyBorder="1" applyAlignment="1">
      <alignment wrapText="1"/>
    </xf>
    <xf numFmtId="42" fontId="18" fillId="2" borderId="13" xfId="0" applyNumberFormat="1" applyFont="1" applyFill="1" applyBorder="1" applyProtection="1">
      <protection locked="0" hidden="1"/>
    </xf>
    <xf numFmtId="42" fontId="23" fillId="0" borderId="6" xfId="0" applyNumberFormat="1" applyFont="1" applyBorder="1" applyAlignment="1">
      <alignment horizontal="center"/>
    </xf>
    <xf numFmtId="44" fontId="0" fillId="2" borderId="16" xfId="0" applyNumberFormat="1" applyFill="1" applyBorder="1"/>
    <xf numFmtId="14" fontId="0" fillId="0" borderId="0" xfId="0" applyNumberFormat="1"/>
    <xf numFmtId="42" fontId="5" fillId="0" borderId="0" xfId="0" applyNumberFormat="1" applyFont="1" applyAlignment="1">
      <alignment horizontal="center"/>
    </xf>
    <xf numFmtId="0" fontId="0" fillId="0" borderId="2" xfId="0" applyBorder="1"/>
    <xf numFmtId="42" fontId="18" fillId="2" borderId="2" xfId="0" applyNumberFormat="1" applyFont="1" applyFill="1" applyBorder="1" applyProtection="1">
      <protection locked="0"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DFEF8-5276-45ED-AB6E-9CC30042C509}">
  <sheetPr>
    <pageSetUpPr fitToPage="1"/>
  </sheetPr>
  <dimension ref="A1:J76"/>
  <sheetViews>
    <sheetView tabSelected="1" topLeftCell="A34" zoomScale="136" zoomScaleNormal="136" workbookViewId="0">
      <selection activeCell="A59" sqref="A59"/>
    </sheetView>
  </sheetViews>
  <sheetFormatPr defaultRowHeight="12.75" x14ac:dyDescent="0.2"/>
  <cols>
    <col min="1" max="1" width="22.42578125" customWidth="1"/>
    <col min="2" max="2" width="21.28515625" customWidth="1"/>
    <col min="3" max="3" width="17.42578125" style="1" customWidth="1"/>
    <col min="4" max="4" width="20.42578125" style="1" customWidth="1"/>
    <col min="5" max="5" width="19.7109375" customWidth="1"/>
    <col min="6" max="6" width="79.85546875" style="2" customWidth="1"/>
    <col min="7" max="7" width="9.140625" customWidth="1"/>
  </cols>
  <sheetData>
    <row r="1" spans="1:6" ht="5.25" customHeight="1" x14ac:dyDescent="0.2"/>
    <row r="2" spans="1:6" ht="24" customHeight="1" thickBot="1" x14ac:dyDescent="0.4">
      <c r="A2" s="27" t="s">
        <v>54</v>
      </c>
      <c r="B2" s="3"/>
      <c r="C2" s="4"/>
      <c r="E2" s="11"/>
    </row>
    <row r="3" spans="1:6" ht="24" customHeight="1" thickBot="1" x14ac:dyDescent="0.25">
      <c r="A3" s="51" t="s">
        <v>0</v>
      </c>
      <c r="B3" s="51" t="s">
        <v>36</v>
      </c>
      <c r="C3" s="51" t="s">
        <v>37</v>
      </c>
      <c r="D3" s="51" t="s">
        <v>38</v>
      </c>
      <c r="E3" s="52" t="s">
        <v>48</v>
      </c>
      <c r="F3" s="41" t="s">
        <v>47</v>
      </c>
    </row>
    <row r="4" spans="1:6" ht="14.25" customHeight="1" thickBot="1" x14ac:dyDescent="0.25">
      <c r="A4" s="53"/>
      <c r="B4" s="5"/>
      <c r="C4" s="5"/>
      <c r="D4" s="5"/>
      <c r="E4" s="54"/>
    </row>
    <row r="5" spans="1:6" ht="20.100000000000001" customHeight="1" x14ac:dyDescent="0.2">
      <c r="A5" s="10" t="s">
        <v>18</v>
      </c>
      <c r="B5" s="82">
        <v>501310</v>
      </c>
      <c r="C5" s="83">
        <v>200000</v>
      </c>
      <c r="D5" s="84">
        <v>163000</v>
      </c>
      <c r="E5" s="85">
        <v>50000</v>
      </c>
      <c r="F5" s="42"/>
    </row>
    <row r="6" spans="1:6" ht="20.100000000000001" customHeight="1" x14ac:dyDescent="0.2">
      <c r="A6" s="46" t="s">
        <v>19</v>
      </c>
      <c r="B6" s="12">
        <v>501300</v>
      </c>
      <c r="C6" s="19">
        <v>35000</v>
      </c>
      <c r="D6" s="18">
        <v>34000</v>
      </c>
      <c r="E6" s="47">
        <v>35000</v>
      </c>
      <c r="F6" s="42"/>
    </row>
    <row r="7" spans="1:6" ht="20.100000000000001" customHeight="1" x14ac:dyDescent="0.2">
      <c r="A7" s="46" t="s">
        <v>20</v>
      </c>
      <c r="B7" s="12">
        <v>501330</v>
      </c>
      <c r="C7" s="19">
        <v>100000</v>
      </c>
      <c r="D7" s="18">
        <v>146500</v>
      </c>
      <c r="E7" s="47">
        <v>100000</v>
      </c>
      <c r="F7" s="42"/>
    </row>
    <row r="8" spans="1:6" ht="19.5" customHeight="1" x14ac:dyDescent="0.2">
      <c r="A8" s="44" t="s">
        <v>2</v>
      </c>
      <c r="B8" s="6">
        <v>501340</v>
      </c>
      <c r="C8" s="15">
        <v>65000</v>
      </c>
      <c r="D8" s="16">
        <v>60500</v>
      </c>
      <c r="E8" s="45">
        <v>40000</v>
      </c>
      <c r="F8" s="43"/>
    </row>
    <row r="9" spans="1:6" ht="19.5" customHeight="1" x14ac:dyDescent="0.2">
      <c r="A9" s="48" t="s">
        <v>24</v>
      </c>
      <c r="B9" s="6">
        <v>501360</v>
      </c>
      <c r="C9" s="15">
        <v>20000</v>
      </c>
      <c r="D9" s="16">
        <v>19500</v>
      </c>
      <c r="E9" s="45">
        <v>20000</v>
      </c>
      <c r="F9" s="43"/>
    </row>
    <row r="10" spans="1:6" ht="20.100000000000001" customHeight="1" x14ac:dyDescent="0.2">
      <c r="A10" s="48" t="s">
        <v>22</v>
      </c>
      <c r="B10" s="6">
        <v>501390</v>
      </c>
      <c r="C10" s="15">
        <v>80000</v>
      </c>
      <c r="D10" s="16">
        <v>95000</v>
      </c>
      <c r="E10" s="45">
        <v>40000</v>
      </c>
      <c r="F10" s="43"/>
    </row>
    <row r="11" spans="1:6" ht="20.100000000000001" customHeight="1" x14ac:dyDescent="0.2">
      <c r="A11" s="44" t="s">
        <v>3</v>
      </c>
      <c r="B11" s="6">
        <v>502300</v>
      </c>
      <c r="C11" s="15">
        <v>450000</v>
      </c>
      <c r="D11" s="23">
        <v>353220</v>
      </c>
      <c r="E11" s="45">
        <v>400000</v>
      </c>
      <c r="F11" s="43"/>
    </row>
    <row r="12" spans="1:6" ht="20.100000000000001" customHeight="1" x14ac:dyDescent="0.2">
      <c r="A12" s="44" t="s">
        <v>4</v>
      </c>
      <c r="B12" s="6">
        <v>502320</v>
      </c>
      <c r="C12" s="15">
        <v>250000</v>
      </c>
      <c r="D12" s="16">
        <v>260000</v>
      </c>
      <c r="E12" s="45">
        <v>250000</v>
      </c>
      <c r="F12" s="43"/>
    </row>
    <row r="13" spans="1:6" ht="20.100000000000001" customHeight="1" x14ac:dyDescent="0.2">
      <c r="A13" s="44" t="s">
        <v>5</v>
      </c>
      <c r="B13" s="6">
        <v>502310</v>
      </c>
      <c r="C13" s="15">
        <v>800000</v>
      </c>
      <c r="D13" s="16">
        <v>520700</v>
      </c>
      <c r="E13" s="45">
        <v>550000</v>
      </c>
      <c r="F13" s="75"/>
    </row>
    <row r="14" spans="1:6" ht="20.100000000000001" customHeight="1" x14ac:dyDescent="0.2">
      <c r="A14" s="46" t="s">
        <v>1</v>
      </c>
      <c r="B14" s="12">
        <v>511300</v>
      </c>
      <c r="C14" s="19">
        <v>450000</v>
      </c>
      <c r="D14" s="18">
        <v>345000</v>
      </c>
      <c r="E14" s="47">
        <v>50000</v>
      </c>
      <c r="F14" s="43"/>
    </row>
    <row r="15" spans="1:6" ht="19.5" customHeight="1" x14ac:dyDescent="0.2">
      <c r="A15" s="44" t="s">
        <v>11</v>
      </c>
      <c r="B15" s="6">
        <v>512300</v>
      </c>
      <c r="C15" s="15">
        <v>40000</v>
      </c>
      <c r="D15" s="16">
        <v>49000</v>
      </c>
      <c r="E15" s="45">
        <v>30000</v>
      </c>
      <c r="F15" s="76"/>
    </row>
    <row r="16" spans="1:6" ht="17.25" customHeight="1" x14ac:dyDescent="0.2">
      <c r="A16" s="49" t="s">
        <v>23</v>
      </c>
      <c r="B16" s="6">
        <v>518300</v>
      </c>
      <c r="C16" s="15">
        <v>200000</v>
      </c>
      <c r="D16" s="16">
        <v>175000</v>
      </c>
      <c r="E16" s="45">
        <v>100000</v>
      </c>
      <c r="F16" s="43"/>
    </row>
    <row r="17" spans="1:6" ht="17.25" customHeight="1" x14ac:dyDescent="0.2">
      <c r="A17" s="49" t="s">
        <v>27</v>
      </c>
      <c r="B17" s="6">
        <v>518320</v>
      </c>
      <c r="C17" s="15">
        <v>40000</v>
      </c>
      <c r="D17" s="50">
        <v>32000</v>
      </c>
      <c r="E17" s="45">
        <v>35000</v>
      </c>
      <c r="F17" s="43"/>
    </row>
    <row r="18" spans="1:6" ht="20.100000000000001" customHeight="1" x14ac:dyDescent="0.2">
      <c r="A18" s="49" t="s">
        <v>28</v>
      </c>
      <c r="B18" s="6">
        <v>518340</v>
      </c>
      <c r="C18" s="15">
        <v>150000</v>
      </c>
      <c r="D18" s="50">
        <v>157300</v>
      </c>
      <c r="E18" s="45">
        <v>160000</v>
      </c>
      <c r="F18" s="76"/>
    </row>
    <row r="19" spans="1:6" ht="20.100000000000001" customHeight="1" x14ac:dyDescent="0.2">
      <c r="A19" s="49" t="s">
        <v>29</v>
      </c>
      <c r="B19" s="6">
        <v>518350</v>
      </c>
      <c r="C19" s="15">
        <v>120000</v>
      </c>
      <c r="D19" s="50">
        <v>192400</v>
      </c>
      <c r="E19" s="45">
        <v>200000</v>
      </c>
      <c r="F19" s="43"/>
    </row>
    <row r="20" spans="1:6" ht="20.100000000000001" customHeight="1" x14ac:dyDescent="0.2">
      <c r="A20" s="49" t="s">
        <v>21</v>
      </c>
      <c r="B20" s="6">
        <v>518360</v>
      </c>
      <c r="C20" s="15">
        <v>3000</v>
      </c>
      <c r="D20" s="50">
        <v>2000</v>
      </c>
      <c r="E20" s="45">
        <v>3000</v>
      </c>
      <c r="F20" s="43"/>
    </row>
    <row r="21" spans="1:6" ht="18.75" customHeight="1" x14ac:dyDescent="0.2">
      <c r="A21" s="49" t="s">
        <v>30</v>
      </c>
      <c r="B21" s="6">
        <v>518370</v>
      </c>
      <c r="C21" s="15">
        <v>17000</v>
      </c>
      <c r="D21" s="50">
        <v>15000</v>
      </c>
      <c r="E21" s="45">
        <v>20000</v>
      </c>
      <c r="F21" s="43"/>
    </row>
    <row r="22" spans="1:6" ht="18.75" customHeight="1" x14ac:dyDescent="0.2">
      <c r="A22" s="49" t="s">
        <v>31</v>
      </c>
      <c r="B22" s="6">
        <v>518380</v>
      </c>
      <c r="C22" s="15">
        <v>15000</v>
      </c>
      <c r="D22" s="50">
        <v>14500</v>
      </c>
      <c r="E22" s="45">
        <v>22000</v>
      </c>
      <c r="F22" s="43"/>
    </row>
    <row r="23" spans="1:6" ht="18.75" customHeight="1" x14ac:dyDescent="0.2">
      <c r="A23" s="49" t="s">
        <v>32</v>
      </c>
      <c r="B23" s="6">
        <v>518390</v>
      </c>
      <c r="C23" s="15">
        <v>585000</v>
      </c>
      <c r="D23" s="50">
        <v>850000</v>
      </c>
      <c r="E23" s="45">
        <v>900000</v>
      </c>
      <c r="F23"/>
    </row>
    <row r="24" spans="1:6" ht="16.5" customHeight="1" x14ac:dyDescent="0.2">
      <c r="A24" s="49" t="s">
        <v>33</v>
      </c>
      <c r="B24" s="6">
        <v>518500</v>
      </c>
      <c r="C24" s="15">
        <v>20000</v>
      </c>
      <c r="D24" s="50">
        <v>16600</v>
      </c>
      <c r="E24" s="45">
        <v>20000</v>
      </c>
      <c r="F24" s="77"/>
    </row>
    <row r="25" spans="1:6" ht="15.75" customHeight="1" x14ac:dyDescent="0.2">
      <c r="A25" s="44" t="s">
        <v>39</v>
      </c>
      <c r="B25" s="17">
        <v>521310</v>
      </c>
      <c r="C25" s="15">
        <v>0</v>
      </c>
      <c r="D25" s="50">
        <v>137800</v>
      </c>
      <c r="E25" s="45">
        <v>0</v>
      </c>
      <c r="F25" s="78"/>
    </row>
    <row r="26" spans="1:6" ht="15.75" customHeight="1" x14ac:dyDescent="0.2">
      <c r="A26" s="44" t="s">
        <v>34</v>
      </c>
      <c r="B26" s="17">
        <v>524300</v>
      </c>
      <c r="C26" s="15">
        <v>0</v>
      </c>
      <c r="D26" s="16">
        <v>12400</v>
      </c>
      <c r="E26" s="45">
        <v>0</v>
      </c>
      <c r="F26" s="78"/>
    </row>
    <row r="27" spans="1:6" ht="18" customHeight="1" x14ac:dyDescent="0.2">
      <c r="A27" s="44" t="s">
        <v>35</v>
      </c>
      <c r="B27" s="17">
        <v>524310</v>
      </c>
      <c r="C27" s="15">
        <v>0</v>
      </c>
      <c r="D27" s="16">
        <v>34100</v>
      </c>
      <c r="E27" s="45">
        <v>0</v>
      </c>
      <c r="F27" s="78"/>
    </row>
    <row r="28" spans="1:6" ht="15.75" customHeight="1" x14ac:dyDescent="0.2">
      <c r="A28" s="44" t="s">
        <v>25</v>
      </c>
      <c r="B28" s="17">
        <v>549310</v>
      </c>
      <c r="C28" s="15">
        <v>20000</v>
      </c>
      <c r="D28" s="16">
        <v>70000</v>
      </c>
      <c r="E28" s="45">
        <v>70000</v>
      </c>
      <c r="F28" s="79"/>
    </row>
    <row r="29" spans="1:6" ht="15.75" customHeight="1" x14ac:dyDescent="0.2">
      <c r="A29" s="44" t="s">
        <v>26</v>
      </c>
      <c r="B29" s="17">
        <v>549340</v>
      </c>
      <c r="C29" s="15">
        <v>55000</v>
      </c>
      <c r="D29" s="16">
        <v>72000</v>
      </c>
      <c r="E29" s="45">
        <v>75000</v>
      </c>
      <c r="F29" s="80"/>
    </row>
    <row r="30" spans="1:6" ht="15.75" customHeight="1" x14ac:dyDescent="0.2">
      <c r="A30" s="44" t="s">
        <v>13</v>
      </c>
      <c r="B30" s="17">
        <v>528300</v>
      </c>
      <c r="C30" s="15">
        <v>0</v>
      </c>
      <c r="D30" s="16">
        <v>0</v>
      </c>
      <c r="E30" s="99">
        <v>0</v>
      </c>
      <c r="F30" s="43" t="s">
        <v>44</v>
      </c>
    </row>
    <row r="31" spans="1:6" ht="18" customHeight="1" x14ac:dyDescent="0.2">
      <c r="A31" s="44" t="s">
        <v>6</v>
      </c>
      <c r="B31" s="17">
        <v>558350</v>
      </c>
      <c r="C31" s="15">
        <v>300000</v>
      </c>
      <c r="D31" s="16">
        <v>420460</v>
      </c>
      <c r="E31" s="45">
        <v>20000</v>
      </c>
      <c r="F31" s="81"/>
    </row>
    <row r="32" spans="1:6" ht="18" customHeight="1" x14ac:dyDescent="0.2">
      <c r="A32" s="44" t="s">
        <v>42</v>
      </c>
      <c r="B32" s="17"/>
      <c r="C32" s="15"/>
      <c r="D32" s="16">
        <v>3709102</v>
      </c>
      <c r="E32" s="45"/>
      <c r="F32" s="81"/>
    </row>
    <row r="33" spans="1:6" ht="15.75" customHeight="1" x14ac:dyDescent="0.2">
      <c r="A33" s="44" t="s">
        <v>14</v>
      </c>
      <c r="B33" s="17">
        <v>551300</v>
      </c>
      <c r="C33" s="15">
        <v>25000</v>
      </c>
      <c r="D33" s="16">
        <v>48684</v>
      </c>
      <c r="E33" s="45">
        <v>50000</v>
      </c>
      <c r="F33" s="81"/>
    </row>
    <row r="34" spans="1:6" ht="25.5" x14ac:dyDescent="0.2">
      <c r="A34" s="67" t="s">
        <v>15</v>
      </c>
      <c r="B34" s="102"/>
      <c r="C34" s="103">
        <v>24109243</v>
      </c>
      <c r="D34" s="16">
        <v>24109243</v>
      </c>
      <c r="E34" s="103">
        <v>24000000</v>
      </c>
      <c r="F34" s="81"/>
    </row>
    <row r="35" spans="1:6" x14ac:dyDescent="0.2">
      <c r="A35" s="96"/>
      <c r="C35" s="97"/>
      <c r="D35" s="94"/>
      <c r="E35" s="95"/>
      <c r="F35" s="81"/>
    </row>
    <row r="36" spans="1:6" ht="14.25" customHeight="1" x14ac:dyDescent="0.2">
      <c r="A36" s="86" t="s">
        <v>40</v>
      </c>
      <c r="B36" s="17"/>
      <c r="C36" s="58">
        <v>3709102</v>
      </c>
      <c r="D36" s="58">
        <v>3709102</v>
      </c>
      <c r="E36" s="87"/>
      <c r="F36" s="76"/>
    </row>
    <row r="37" spans="1:6" ht="13.5" thickBot="1" x14ac:dyDescent="0.25">
      <c r="A37" s="88"/>
      <c r="B37" s="89"/>
      <c r="C37" s="90"/>
      <c r="D37" s="90"/>
      <c r="E37" s="91"/>
      <c r="F37" s="76"/>
    </row>
    <row r="38" spans="1:6" ht="25.5" customHeight="1" thickBot="1" x14ac:dyDescent="0.25">
      <c r="A38" s="66" t="s">
        <v>43</v>
      </c>
      <c r="B38" s="55"/>
      <c r="C38" s="65">
        <f>SUM(C5:C33)</f>
        <v>4040000</v>
      </c>
      <c r="D38" s="64">
        <f>SUM(D5:D33)-D36</f>
        <v>4296664</v>
      </c>
      <c r="E38" s="63">
        <f>SUM(E5:E33)</f>
        <v>3240000</v>
      </c>
      <c r="F38" s="93" t="s">
        <v>45</v>
      </c>
    </row>
    <row r="39" spans="1:6" ht="30.75" customHeight="1" thickBot="1" x14ac:dyDescent="0.25">
      <c r="A39" s="60" t="s">
        <v>41</v>
      </c>
      <c r="B39" s="59"/>
      <c r="C39" s="56">
        <f>SUM(C5:C37)</f>
        <v>31858345</v>
      </c>
      <c r="D39" s="57">
        <f>SUM(D5:D37)</f>
        <v>35824111</v>
      </c>
      <c r="E39" s="61">
        <f>SUM(E5:E36)+E37</f>
        <v>27240000</v>
      </c>
      <c r="F39" s="62"/>
    </row>
    <row r="40" spans="1:6" x14ac:dyDescent="0.2">
      <c r="E40" s="14"/>
    </row>
    <row r="41" spans="1:6" ht="13.5" thickBot="1" x14ac:dyDescent="0.25"/>
    <row r="42" spans="1:6" ht="13.5" thickBot="1" x14ac:dyDescent="0.25">
      <c r="B42" s="7" t="s">
        <v>12</v>
      </c>
      <c r="C42" s="20">
        <v>2025</v>
      </c>
      <c r="D42" s="92" t="s">
        <v>46</v>
      </c>
      <c r="E42" s="9"/>
    </row>
    <row r="43" spans="1:6" ht="13.5" thickBot="1" x14ac:dyDescent="0.25">
      <c r="B43" s="8" t="s">
        <v>10</v>
      </c>
      <c r="C43" s="22">
        <v>3795216</v>
      </c>
      <c r="D43" s="98">
        <f>E38-D44-D45</f>
        <v>2900000</v>
      </c>
      <c r="E43" s="9" t="s">
        <v>55</v>
      </c>
    </row>
    <row r="44" spans="1:6" x14ac:dyDescent="0.2">
      <c r="B44" s="10" t="s">
        <v>7</v>
      </c>
      <c r="C44" s="24">
        <v>140000</v>
      </c>
      <c r="D44" s="31">
        <v>150000</v>
      </c>
      <c r="E44" s="2"/>
    </row>
    <row r="45" spans="1:6" ht="13.5" thickBot="1" x14ac:dyDescent="0.25">
      <c r="B45" s="28" t="s">
        <v>8</v>
      </c>
      <c r="C45" s="29">
        <v>180450</v>
      </c>
      <c r="D45" s="32">
        <v>190000</v>
      </c>
      <c r="E45" s="2"/>
    </row>
    <row r="46" spans="1:6" ht="13.5" thickBot="1" x14ac:dyDescent="0.25">
      <c r="B46" s="69" t="s">
        <v>17</v>
      </c>
      <c r="C46" s="30">
        <f>SUM(C43:C45)</f>
        <v>4115666</v>
      </c>
      <c r="D46" s="33">
        <f>SUM(D43:D45)</f>
        <v>3240000</v>
      </c>
      <c r="E46" s="72"/>
    </row>
    <row r="47" spans="1:6" ht="13.5" thickBot="1" x14ac:dyDescent="0.25">
      <c r="B47" s="68" t="s">
        <v>16</v>
      </c>
      <c r="C47" s="71">
        <v>24109243</v>
      </c>
      <c r="D47" s="70">
        <v>24000000</v>
      </c>
      <c r="E47" s="13"/>
    </row>
    <row r="48" spans="1:6" ht="13.5" thickBot="1" x14ac:dyDescent="0.25">
      <c r="B48" s="34" t="s">
        <v>9</v>
      </c>
      <c r="C48" s="35">
        <f>SUM(C43:C47)</f>
        <v>32340575</v>
      </c>
      <c r="D48" s="36">
        <f>SUM(D43:D47)</f>
        <v>30480000</v>
      </c>
      <c r="E48" s="2"/>
    </row>
    <row r="49" spans="1:6" x14ac:dyDescent="0.2">
      <c r="B49" s="37"/>
      <c r="C49" s="101"/>
      <c r="D49" s="101"/>
      <c r="E49" s="2"/>
    </row>
    <row r="50" spans="1:6" x14ac:dyDescent="0.2">
      <c r="B50" s="37"/>
      <c r="C50" s="101"/>
      <c r="D50" s="101"/>
      <c r="E50" s="2"/>
    </row>
    <row r="51" spans="1:6" x14ac:dyDescent="0.2">
      <c r="B51" s="37"/>
      <c r="C51" s="101"/>
      <c r="D51" s="101"/>
      <c r="E51" s="2"/>
    </row>
    <row r="52" spans="1:6" x14ac:dyDescent="0.2">
      <c r="A52" t="s">
        <v>53</v>
      </c>
      <c r="B52" s="37"/>
      <c r="C52" s="101"/>
      <c r="D52" s="101"/>
      <c r="E52" s="2"/>
    </row>
    <row r="53" spans="1:6" x14ac:dyDescent="0.2">
      <c r="B53" s="37"/>
      <c r="D53" s="21"/>
      <c r="F53" s="40"/>
    </row>
    <row r="54" spans="1:6" x14ac:dyDescent="0.2">
      <c r="A54" t="s">
        <v>49</v>
      </c>
      <c r="B54" t="s">
        <v>50</v>
      </c>
      <c r="C54" s="21"/>
      <c r="F54" s="39"/>
    </row>
    <row r="55" spans="1:6" ht="18.75" customHeight="1" x14ac:dyDescent="0.2">
      <c r="A55" t="s">
        <v>51</v>
      </c>
      <c r="B55" t="s">
        <v>52</v>
      </c>
    </row>
    <row r="56" spans="1:6" x14ac:dyDescent="0.2">
      <c r="F56" s="25"/>
    </row>
    <row r="57" spans="1:6" x14ac:dyDescent="0.2">
      <c r="F57" s="25"/>
    </row>
    <row r="58" spans="1:6" x14ac:dyDescent="0.2">
      <c r="A58" t="s">
        <v>57</v>
      </c>
      <c r="F58" s="25"/>
    </row>
    <row r="60" spans="1:6" x14ac:dyDescent="0.2">
      <c r="A60" t="s">
        <v>56</v>
      </c>
      <c r="B60" s="100"/>
      <c r="F60" s="39"/>
    </row>
    <row r="61" spans="1:6" x14ac:dyDescent="0.2">
      <c r="B61" s="100"/>
      <c r="F61" s="26"/>
    </row>
    <row r="63" spans="1:6" x14ac:dyDescent="0.2">
      <c r="F63" s="26"/>
    </row>
    <row r="66" spans="5:10" x14ac:dyDescent="0.2">
      <c r="G66" s="2"/>
      <c r="H66" s="1"/>
      <c r="J66" s="2"/>
    </row>
    <row r="67" spans="5:10" x14ac:dyDescent="0.2">
      <c r="E67" s="38"/>
      <c r="G67" s="2"/>
      <c r="H67" s="1"/>
      <c r="J67" s="2"/>
    </row>
    <row r="68" spans="5:10" x14ac:dyDescent="0.2">
      <c r="F68" s="73"/>
      <c r="G68" s="2"/>
      <c r="H68" s="1"/>
      <c r="J68" s="2"/>
    </row>
    <row r="69" spans="5:10" x14ac:dyDescent="0.2">
      <c r="G69" s="2"/>
      <c r="H69" s="1"/>
      <c r="J69" s="2"/>
    </row>
    <row r="70" spans="5:10" x14ac:dyDescent="0.2">
      <c r="F70" s="38"/>
      <c r="G70" s="2"/>
      <c r="H70" s="1"/>
      <c r="J70" s="2"/>
    </row>
    <row r="71" spans="5:10" x14ac:dyDescent="0.2">
      <c r="F71" s="38"/>
      <c r="G71" s="2"/>
      <c r="H71" s="1"/>
      <c r="J71" s="2"/>
    </row>
    <row r="72" spans="5:10" x14ac:dyDescent="0.2">
      <c r="F72" s="74"/>
      <c r="G72" s="2"/>
      <c r="H72" s="1"/>
      <c r="J72" s="2"/>
    </row>
    <row r="73" spans="5:10" x14ac:dyDescent="0.2">
      <c r="F73" s="38"/>
      <c r="G73" s="25"/>
      <c r="H73" s="1"/>
      <c r="J73" s="2"/>
    </row>
    <row r="74" spans="5:10" x14ac:dyDescent="0.2">
      <c r="F74" s="38"/>
      <c r="G74" s="2"/>
      <c r="H74" s="1"/>
      <c r="J74" s="2"/>
    </row>
    <row r="75" spans="5:10" x14ac:dyDescent="0.2">
      <c r="F75" s="38"/>
      <c r="G75" s="2"/>
      <c r="H75" s="1"/>
      <c r="J75" s="2"/>
    </row>
    <row r="76" spans="5:10" x14ac:dyDescent="0.2">
      <c r="F76" s="38"/>
      <c r="G76" s="2"/>
      <c r="H76" s="1"/>
      <c r="J76" s="2"/>
    </row>
  </sheetData>
  <phoneticPr fontId="6" type="noConversion"/>
  <pageMargins left="0.25" right="0.25" top="0.75" bottom="0.75" header="0.3" footer="0.3"/>
  <pageSetup paperSize="9" scale="8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D6CF9-A08B-4509-A9C0-C3E435965080}">
  <dimension ref="A1"/>
  <sheetViews>
    <sheetView workbookViewId="0"/>
  </sheetViews>
  <sheetFormatPr defaultRowHeight="12.75" x14ac:dyDescent="0.2"/>
  <sheetData/>
  <phoneticPr fontId="6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13F66-37AD-438D-89BD-E091E618A47E}">
  <dimension ref="A1"/>
  <sheetViews>
    <sheetView workbookViewId="0"/>
  </sheetViews>
  <sheetFormatPr defaultRowHeight="12.75" x14ac:dyDescent="0.2"/>
  <sheetData/>
  <phoneticPr fontId="6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Šenov u Nového Jičína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Základní škola</dc:creator>
  <cp:lastModifiedBy>Ekonomický úsek</cp:lastModifiedBy>
  <cp:lastPrinted>2025-11-03T11:19:05Z</cp:lastPrinted>
  <dcterms:created xsi:type="dcterms:W3CDTF">2007-12-07T09:10:06Z</dcterms:created>
  <dcterms:modified xsi:type="dcterms:W3CDTF">2025-11-20T09:56:02Z</dcterms:modified>
</cp:coreProperties>
</file>