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.dvorak\Documents\Do zatupitelstva\2023\18.9.2023\"/>
    </mc:Choice>
  </mc:AlternateContent>
  <xr:revisionPtr revIDLastSave="0" documentId="13_ncr:1_{D4AA66F6-01B7-4597-89D3-02E1838B52ED}" xr6:coauthVersionLast="47" xr6:coauthVersionMax="47" xr10:uidLastSave="{00000000-0000-0000-0000-000000000000}"/>
  <bookViews>
    <workbookView xWindow="-120" yWindow="-120" windowWidth="19440" windowHeight="15000" xr2:uid="{6F2E5928-F391-45B5-8920-C4617F285241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C11" i="1" s="1"/>
  <c r="E12" i="1"/>
  <c r="C12" i="1" s="1"/>
  <c r="E13" i="1"/>
  <c r="C13" i="1" s="1"/>
  <c r="E14" i="1"/>
  <c r="C14" i="1" s="1"/>
  <c r="E15" i="1"/>
  <c r="C15" i="1" s="1"/>
  <c r="E16" i="1"/>
  <c r="C16" i="1" s="1"/>
  <c r="E17" i="1"/>
  <c r="C17" i="1" s="1"/>
  <c r="E10" i="1"/>
  <c r="C10" i="1" s="1"/>
  <c r="D18" i="1"/>
  <c r="C18" i="1" l="1"/>
  <c r="E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JD</author>
  </authors>
  <commentList>
    <comment ref="M11" authorId="0" shapeId="0" xr:uid="{C7807307-CEA4-4424-9843-135474EB27FD}">
      <text>
        <r>
          <rPr>
            <b/>
            <sz val="9"/>
            <color indexed="81"/>
            <rFont val="Tahoma"/>
            <family val="2"/>
            <charset val="238"/>
          </rPr>
          <t>JD:</t>
        </r>
        <r>
          <rPr>
            <sz val="9"/>
            <color indexed="81"/>
            <rFont val="Tahoma"/>
            <family val="2"/>
            <charset val="238"/>
          </rPr>
          <t xml:space="preserve">
Předpoklad dle soupisu prací z PD
</t>
        </r>
      </text>
    </comment>
  </commentList>
</comments>
</file>

<file path=xl/sharedStrings.xml><?xml version="1.0" encoding="utf-8"?>
<sst xmlns="http://schemas.openxmlformats.org/spreadsheetml/2006/main" count="96" uniqueCount="63">
  <si>
    <t>Kanalizace opravy</t>
  </si>
  <si>
    <t>Komunikace opravy</t>
  </si>
  <si>
    <t>Komunikace investice</t>
  </si>
  <si>
    <t>Kanalizace investice</t>
  </si>
  <si>
    <t>Rozdíl</t>
  </si>
  <si>
    <t>Rozpočet - schváleno</t>
  </si>
  <si>
    <t>probíhá VZ</t>
  </si>
  <si>
    <t>do 06/2023</t>
  </si>
  <si>
    <t>Celkem</t>
  </si>
  <si>
    <t>Termín realizace (dle SOD nebo dle VZ)</t>
  </si>
  <si>
    <t>dokončeno</t>
  </si>
  <si>
    <t>do 05/2023</t>
  </si>
  <si>
    <t>do 09/2023</t>
  </si>
  <si>
    <t>Dokončení parkoviště u Tilie (II. etapa)</t>
  </si>
  <si>
    <t>do 12/2023</t>
  </si>
  <si>
    <t>Oprava propustku Tovární  u ČOV</t>
  </si>
  <si>
    <t>zrušeno</t>
  </si>
  <si>
    <t>Sport a rekreace - opravy</t>
  </si>
  <si>
    <t>Sport a rekrace - investice</t>
  </si>
  <si>
    <t>Veřejné osvětlení - opravy</t>
  </si>
  <si>
    <t>Pozastávka oprava komunikací 2022</t>
  </si>
  <si>
    <t>Rozpočtováno</t>
  </si>
  <si>
    <t xml:space="preserve">Oprava ul. Malířská </t>
  </si>
  <si>
    <t>Cyklostezky - investice</t>
  </si>
  <si>
    <t>Opravy komunikací 2023 (parkoviště 607-608, chodník 79, Ke Sv. kříží, lávka L05)</t>
  </si>
  <si>
    <t>Zábradlí Tovární a dlažby (podél Mohelky)</t>
  </si>
  <si>
    <t>Smíšená stezka Kokonínská (PD)</t>
  </si>
  <si>
    <t xml:space="preserve">Kanalizace Malířská </t>
  </si>
  <si>
    <t>Oprava kanalizační sítě, UV, šachty, apod.</t>
  </si>
  <si>
    <t xml:space="preserve">Vodovod Lužická </t>
  </si>
  <si>
    <t>příprava VZ (probíhá stavební řízení)</t>
  </si>
  <si>
    <t>Kanalizace a vodovod Na Hranici (PD)</t>
  </si>
  <si>
    <t>Kanalizace Lužická - Údolní (pozastávka)</t>
  </si>
  <si>
    <t>Stav akce (SOD - smlouva o dílo, VZ - výběrové řízení, OBJ - objednávka)</t>
  </si>
  <si>
    <t>Běžná údržba komunikací (opravy, výtluky, nerovnosti)</t>
  </si>
  <si>
    <t>Opravy sportovního areálu Zálesí (kurty, UMT, víceúčel hř.</t>
  </si>
  <si>
    <t>do 08/2023</t>
  </si>
  <si>
    <t>Opravy koupliště dle plánu</t>
  </si>
  <si>
    <t>Opravy DH Požárnická a Nová a opravy vlek</t>
  </si>
  <si>
    <t>Retence sportovní areál</t>
  </si>
  <si>
    <t>Doplnění hracích prvků  a dokončení DH Požárnická</t>
  </si>
  <si>
    <t>probíhá realizace</t>
  </si>
  <si>
    <t xml:space="preserve">Přeložka VO Školní </t>
  </si>
  <si>
    <t>příprava VZ (probíhá územní řízení)</t>
  </si>
  <si>
    <t>Standardní údržba a modernizace VO</t>
  </si>
  <si>
    <t>Reko VO Občanská</t>
  </si>
  <si>
    <t>Reko VO Malířská</t>
  </si>
  <si>
    <t>Reko Lesní VO, Zahradní</t>
  </si>
  <si>
    <t>Vysoutěženo /předpoklad</t>
  </si>
  <si>
    <t>Komunikace - opravy (2212-5171)</t>
  </si>
  <si>
    <t>Kanalizace - opravy (2321-5171)</t>
  </si>
  <si>
    <t>Kanalizace - investice (2321-6121)</t>
  </si>
  <si>
    <t>Cyklostezky - investice (2219-6121)</t>
  </si>
  <si>
    <t>Sport, rekreace - opravy (3429-5171)</t>
  </si>
  <si>
    <t>Sport, rekreace - investice (3429-6121)</t>
  </si>
  <si>
    <t>Veřejné osvětlení - opravy (3631-5171)</t>
  </si>
  <si>
    <t>Úprava parkoviště u č.p. 472</t>
  </si>
  <si>
    <t>Komunikace - investice (2212-6121)</t>
  </si>
  <si>
    <t>do 05/2024</t>
  </si>
  <si>
    <t xml:space="preserve">Ostatní investice (chemiko, parkoiště I. etp, </t>
  </si>
  <si>
    <t>realizace z větší části 2024</t>
  </si>
  <si>
    <t>probíhá zpracování PD</t>
  </si>
  <si>
    <t>do 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</si>
</sst>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164" fontId="0" fillId="0" borderId="0" xfId="0" applyNumberFormat="1" applyAlignment="1">
      <alignment wrapText="1"/>
    </xf>
    <xf numFmtId="164" fontId="0" fillId="0" borderId="0" xfId="0" applyNumberFormat="1" applyAlignment="1">
      <alignment vertical="top" wrapText="1"/>
    </xf>
    <xf numFmtId="4" fontId="0" fillId="0" borderId="0" xfId="0" applyNumberFormat="1"/>
    <xf numFmtId="164" fontId="1" fillId="0" borderId="3" xfId="0" applyNumberFormat="1" applyFont="1" applyBorder="1" applyAlignment="1">
      <alignment vertical="top" wrapText="1"/>
    </xf>
    <xf numFmtId="164" fontId="1" fillId="0" borderId="13" xfId="0" applyNumberFormat="1" applyFont="1" applyBorder="1" applyAlignment="1">
      <alignment wrapText="1"/>
    </xf>
    <xf numFmtId="164" fontId="1" fillId="0" borderId="17" xfId="0" applyNumberFormat="1" applyFont="1" applyBorder="1" applyAlignment="1">
      <alignment vertical="top" wrapText="1"/>
    </xf>
    <xf numFmtId="164" fontId="1" fillId="0" borderId="18" xfId="0" applyNumberFormat="1" applyFont="1" applyBorder="1" applyAlignment="1">
      <alignment vertical="top" wrapText="1"/>
    </xf>
    <xf numFmtId="164" fontId="1" fillId="2" borderId="3" xfId="0" applyNumberFormat="1" applyFont="1" applyFill="1" applyBorder="1" applyAlignment="1">
      <alignment vertical="top" wrapText="1"/>
    </xf>
    <xf numFmtId="164" fontId="2" fillId="3" borderId="15" xfId="0" applyNumberFormat="1" applyFont="1" applyFill="1" applyBorder="1" applyAlignment="1">
      <alignment vertical="top" wrapText="1"/>
    </xf>
    <xf numFmtId="164" fontId="2" fillId="3" borderId="1" xfId="0" applyNumberFormat="1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164" fontId="1" fillId="3" borderId="16" xfId="0" applyNumberFormat="1" applyFont="1" applyFill="1" applyBorder="1" applyAlignment="1">
      <alignment vertical="top" wrapText="1"/>
    </xf>
    <xf numFmtId="4" fontId="1" fillId="3" borderId="3" xfId="0" applyNumberFormat="1" applyFont="1" applyFill="1" applyBorder="1"/>
    <xf numFmtId="164" fontId="5" fillId="4" borderId="1" xfId="0" applyNumberFormat="1" applyFont="1" applyFill="1" applyBorder="1" applyAlignment="1">
      <alignment vertical="top" wrapText="1"/>
    </xf>
    <xf numFmtId="164" fontId="6" fillId="4" borderId="3" xfId="0" applyNumberFormat="1" applyFont="1" applyFill="1" applyBorder="1" applyAlignment="1">
      <alignment vertical="top" wrapText="1"/>
    </xf>
    <xf numFmtId="164" fontId="2" fillId="5" borderId="1" xfId="0" applyNumberFormat="1" applyFont="1" applyFill="1" applyBorder="1" applyAlignment="1">
      <alignment vertical="top" wrapText="1"/>
    </xf>
    <xf numFmtId="164" fontId="1" fillId="5" borderId="3" xfId="0" applyNumberFormat="1" applyFont="1" applyFill="1" applyBorder="1" applyAlignment="1">
      <alignment vertical="top" wrapText="1"/>
    </xf>
    <xf numFmtId="4" fontId="1" fillId="5" borderId="3" xfId="0" applyNumberFormat="1" applyFont="1" applyFill="1" applyBorder="1"/>
    <xf numFmtId="164" fontId="2" fillId="2" borderId="1" xfId="0" applyNumberFormat="1" applyFont="1" applyFill="1" applyBorder="1" applyAlignment="1">
      <alignment vertical="top" wrapText="1"/>
    </xf>
    <xf numFmtId="4" fontId="1" fillId="2" borderId="3" xfId="0" applyNumberFormat="1" applyFont="1" applyFill="1" applyBorder="1"/>
    <xf numFmtId="164" fontId="2" fillId="6" borderId="1" xfId="0" applyNumberFormat="1" applyFont="1" applyFill="1" applyBorder="1" applyAlignment="1">
      <alignment vertical="top" wrapText="1"/>
    </xf>
    <xf numFmtId="164" fontId="1" fillId="6" borderId="3" xfId="0" applyNumberFormat="1" applyFont="1" applyFill="1" applyBorder="1" applyAlignment="1">
      <alignment vertical="top" wrapText="1"/>
    </xf>
    <xf numFmtId="4" fontId="1" fillId="6" borderId="3" xfId="0" applyNumberFormat="1" applyFont="1" applyFill="1" applyBorder="1"/>
    <xf numFmtId="164" fontId="2" fillId="7" borderId="1" xfId="0" applyNumberFormat="1" applyFont="1" applyFill="1" applyBorder="1" applyAlignment="1">
      <alignment vertical="top" wrapText="1"/>
    </xf>
    <xf numFmtId="164" fontId="1" fillId="7" borderId="3" xfId="0" applyNumberFormat="1" applyFont="1" applyFill="1" applyBorder="1" applyAlignment="1">
      <alignment vertical="top" wrapText="1"/>
    </xf>
    <xf numFmtId="164" fontId="2" fillId="8" borderId="1" xfId="0" applyNumberFormat="1" applyFont="1" applyFill="1" applyBorder="1" applyAlignment="1">
      <alignment vertical="top" wrapText="1"/>
    </xf>
    <xf numFmtId="164" fontId="1" fillId="8" borderId="3" xfId="0" applyNumberFormat="1" applyFont="1" applyFill="1" applyBorder="1" applyAlignment="1">
      <alignment vertical="top" wrapText="1"/>
    </xf>
    <xf numFmtId="164" fontId="2" fillId="9" borderId="19" xfId="0" applyNumberFormat="1" applyFont="1" applyFill="1" applyBorder="1" applyAlignment="1">
      <alignment vertical="top" wrapText="1"/>
    </xf>
    <xf numFmtId="164" fontId="2" fillId="9" borderId="2" xfId="0" applyNumberFormat="1" applyFont="1" applyFill="1" applyBorder="1" applyAlignment="1">
      <alignment vertical="top" wrapText="1"/>
    </xf>
    <xf numFmtId="164" fontId="1" fillId="9" borderId="3" xfId="0" applyNumberFormat="1" applyFont="1" applyFill="1" applyBorder="1" applyAlignment="1">
      <alignment vertical="top" wrapText="1"/>
    </xf>
    <xf numFmtId="164" fontId="1" fillId="9" borderId="20" xfId="0" applyNumberFormat="1" applyFont="1" applyFill="1" applyBorder="1" applyAlignment="1">
      <alignment vertical="top" wrapText="1"/>
    </xf>
    <xf numFmtId="164" fontId="1" fillId="9" borderId="4" xfId="0" applyNumberFormat="1" applyFont="1" applyFill="1" applyBorder="1" applyAlignment="1">
      <alignment vertical="top" wrapText="1"/>
    </xf>
    <xf numFmtId="164" fontId="5" fillId="0" borderId="13" xfId="0" applyNumberFormat="1" applyFont="1" applyBorder="1" applyAlignment="1">
      <alignment wrapText="1"/>
    </xf>
    <xf numFmtId="164" fontId="5" fillId="0" borderId="17" xfId="0" applyNumberFormat="1" applyFont="1" applyBorder="1" applyAlignment="1">
      <alignment vertical="top" wrapText="1"/>
    </xf>
    <xf numFmtId="164" fontId="5" fillId="0" borderId="3" xfId="0" applyNumberFormat="1" applyFont="1" applyBorder="1" applyAlignment="1">
      <alignment vertical="top" wrapText="1"/>
    </xf>
    <xf numFmtId="164" fontId="5" fillId="0" borderId="18" xfId="0" applyNumberFormat="1" applyFont="1" applyBorder="1" applyAlignment="1">
      <alignment vertical="top" wrapText="1"/>
    </xf>
    <xf numFmtId="4" fontId="2" fillId="3" borderId="16" xfId="0" applyNumberFormat="1" applyFont="1" applyFill="1" applyBorder="1"/>
    <xf numFmtId="4" fontId="2" fillId="3" borderId="3" xfId="0" applyNumberFormat="1" applyFont="1" applyFill="1" applyBorder="1"/>
    <xf numFmtId="4" fontId="5" fillId="4" borderId="3" xfId="0" applyNumberFormat="1" applyFont="1" applyFill="1" applyBorder="1"/>
    <xf numFmtId="4" fontId="2" fillId="5" borderId="3" xfId="0" applyNumberFormat="1" applyFont="1" applyFill="1" applyBorder="1"/>
    <xf numFmtId="4" fontId="2" fillId="2" borderId="3" xfId="0" applyNumberFormat="1" applyFont="1" applyFill="1" applyBorder="1"/>
    <xf numFmtId="4" fontId="2" fillId="6" borderId="3" xfId="0" applyNumberFormat="1" applyFont="1" applyFill="1" applyBorder="1"/>
    <xf numFmtId="4" fontId="2" fillId="7" borderId="3" xfId="0" applyNumberFormat="1" applyFont="1" applyFill="1" applyBorder="1"/>
    <xf numFmtId="4" fontId="2" fillId="8" borderId="3" xfId="0" applyNumberFormat="1" applyFont="1" applyFill="1" applyBorder="1"/>
    <xf numFmtId="4" fontId="2" fillId="9" borderId="20" xfId="0" applyNumberFormat="1" applyFont="1" applyFill="1" applyBorder="1"/>
    <xf numFmtId="4" fontId="2" fillId="9" borderId="4" xfId="0" applyNumberFormat="1" applyFont="1" applyFill="1" applyBorder="1"/>
    <xf numFmtId="0" fontId="1" fillId="3" borderId="13" xfId="0" applyFont="1" applyFill="1" applyBorder="1"/>
    <xf numFmtId="4" fontId="1" fillId="3" borderId="17" xfId="0" applyNumberFormat="1" applyFont="1" applyFill="1" applyBorder="1"/>
    <xf numFmtId="4" fontId="1" fillId="3" borderId="18" xfId="0" applyNumberFormat="1" applyFont="1" applyFill="1" applyBorder="1"/>
    <xf numFmtId="0" fontId="1" fillId="4" borderId="13" xfId="0" applyFont="1" applyFill="1" applyBorder="1"/>
    <xf numFmtId="4" fontId="1" fillId="4" borderId="17" xfId="0" applyNumberFormat="1" applyFont="1" applyFill="1" applyBorder="1"/>
    <xf numFmtId="4" fontId="1" fillId="4" borderId="3" xfId="0" applyNumberFormat="1" applyFont="1" applyFill="1" applyBorder="1"/>
    <xf numFmtId="4" fontId="1" fillId="4" borderId="18" xfId="0" applyNumberFormat="1" applyFont="1" applyFill="1" applyBorder="1"/>
    <xf numFmtId="0" fontId="1" fillId="5" borderId="13" xfId="0" applyFont="1" applyFill="1" applyBorder="1"/>
    <xf numFmtId="4" fontId="1" fillId="5" borderId="17" xfId="0" applyNumberFormat="1" applyFont="1" applyFill="1" applyBorder="1"/>
    <xf numFmtId="4" fontId="1" fillId="5" borderId="18" xfId="0" applyNumberFormat="1" applyFont="1" applyFill="1" applyBorder="1"/>
    <xf numFmtId="0" fontId="1" fillId="2" borderId="13" xfId="0" applyFont="1" applyFill="1" applyBorder="1"/>
    <xf numFmtId="4" fontId="1" fillId="2" borderId="17" xfId="0" applyNumberFormat="1" applyFont="1" applyFill="1" applyBorder="1"/>
    <xf numFmtId="4" fontId="1" fillId="2" borderId="18" xfId="0" applyNumberFormat="1" applyFont="1" applyFill="1" applyBorder="1"/>
    <xf numFmtId="0" fontId="1" fillId="6" borderId="13" xfId="0" applyFont="1" applyFill="1" applyBorder="1"/>
    <xf numFmtId="4" fontId="1" fillId="6" borderId="17" xfId="0" applyNumberFormat="1" applyFont="1" applyFill="1" applyBorder="1"/>
    <xf numFmtId="4" fontId="1" fillId="6" borderId="18" xfId="0" applyNumberFormat="1" applyFont="1" applyFill="1" applyBorder="1"/>
    <xf numFmtId="0" fontId="1" fillId="7" borderId="14" xfId="0" applyFont="1" applyFill="1" applyBorder="1"/>
    <xf numFmtId="4" fontId="1" fillId="7" borderId="17" xfId="0" applyNumberFormat="1" applyFont="1" applyFill="1" applyBorder="1"/>
    <xf numFmtId="4" fontId="1" fillId="7" borderId="8" xfId="0" applyNumberFormat="1" applyFont="1" applyFill="1" applyBorder="1"/>
    <xf numFmtId="4" fontId="1" fillId="7" borderId="18" xfId="0" applyNumberFormat="1" applyFont="1" applyFill="1" applyBorder="1"/>
    <xf numFmtId="0" fontId="1" fillId="8" borderId="14" xfId="0" applyFont="1" applyFill="1" applyBorder="1"/>
    <xf numFmtId="4" fontId="1" fillId="8" borderId="17" xfId="0" applyNumberFormat="1" applyFont="1" applyFill="1" applyBorder="1"/>
    <xf numFmtId="4" fontId="1" fillId="8" borderId="8" xfId="0" applyNumberFormat="1" applyFont="1" applyFill="1" applyBorder="1"/>
    <xf numFmtId="4" fontId="1" fillId="8" borderId="18" xfId="0" applyNumberFormat="1" applyFont="1" applyFill="1" applyBorder="1"/>
    <xf numFmtId="0" fontId="1" fillId="9" borderId="14" xfId="0" applyFont="1" applyFill="1" applyBorder="1"/>
    <xf numFmtId="4" fontId="1" fillId="9" borderId="17" xfId="0" applyNumberFormat="1" applyFont="1" applyFill="1" applyBorder="1"/>
    <xf numFmtId="4" fontId="1" fillId="9" borderId="8" xfId="0" applyNumberFormat="1" applyFont="1" applyFill="1" applyBorder="1"/>
    <xf numFmtId="4" fontId="1" fillId="9" borderId="18" xfId="0" applyNumberFormat="1" applyFont="1" applyFill="1" applyBorder="1"/>
    <xf numFmtId="4" fontId="6" fillId="0" borderId="16" xfId="0" applyNumberFormat="1" applyFont="1" applyBorder="1" applyAlignment="1">
      <alignment vertical="top" wrapText="1"/>
    </xf>
    <xf numFmtId="4" fontId="6" fillId="0" borderId="3" xfId="0" applyNumberFormat="1" applyFont="1" applyBorder="1" applyAlignment="1">
      <alignment vertical="top" wrapText="1"/>
    </xf>
    <xf numFmtId="4" fontId="6" fillId="0" borderId="20" xfId="0" applyNumberFormat="1" applyFont="1" applyBorder="1" applyAlignment="1">
      <alignment vertical="top" wrapText="1"/>
    </xf>
    <xf numFmtId="4" fontId="6" fillId="0" borderId="4" xfId="0" applyNumberFormat="1" applyFont="1" applyBorder="1" applyAlignment="1">
      <alignment vertical="top" wrapText="1"/>
    </xf>
    <xf numFmtId="164" fontId="2" fillId="5" borderId="23" xfId="0" applyNumberFormat="1" applyFont="1" applyFill="1" applyBorder="1" applyAlignment="1">
      <alignment horizontal="center" vertical="center" wrapText="1"/>
    </xf>
    <xf numFmtId="164" fontId="2" fillId="8" borderId="23" xfId="0" applyNumberFormat="1" applyFont="1" applyFill="1" applyBorder="1" applyAlignment="1">
      <alignment horizontal="center" vertical="center" wrapText="1"/>
    </xf>
    <xf numFmtId="0" fontId="2" fillId="0" borderId="9" xfId="0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4" fontId="2" fillId="0" borderId="7" xfId="0" applyNumberFormat="1" applyFont="1" applyBorder="1"/>
    <xf numFmtId="4" fontId="1" fillId="0" borderId="5" xfId="0" applyNumberFormat="1" applyFont="1" applyBorder="1"/>
    <xf numFmtId="4" fontId="6" fillId="0" borderId="5" xfId="0" applyNumberFormat="1" applyFont="1" applyBorder="1"/>
    <xf numFmtId="4" fontId="1" fillId="0" borderId="21" xfId="0" applyNumberFormat="1" applyFont="1" applyBorder="1"/>
    <xf numFmtId="4" fontId="1" fillId="0" borderId="6" xfId="0" applyNumberFormat="1" applyFont="1" applyBorder="1"/>
    <xf numFmtId="164" fontId="2" fillId="7" borderId="20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2" fillId="9" borderId="20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164" fontId="1" fillId="0" borderId="31" xfId="0" applyNumberFormat="1" applyFont="1" applyBorder="1" applyAlignment="1">
      <alignment wrapText="1"/>
    </xf>
    <xf numFmtId="0" fontId="0" fillId="0" borderId="32" xfId="0" applyBorder="1" applyAlignment="1">
      <alignment wrapText="1"/>
    </xf>
    <xf numFmtId="164" fontId="1" fillId="0" borderId="25" xfId="0" applyNumberFormat="1" applyFont="1" applyBorder="1" applyAlignment="1">
      <alignment vertical="top" wrapText="1"/>
    </xf>
    <xf numFmtId="0" fontId="0" fillId="0" borderId="22" xfId="0" applyBorder="1"/>
    <xf numFmtId="164" fontId="1" fillId="0" borderId="26" xfId="0" applyNumberFormat="1" applyFont="1" applyBorder="1" applyAlignment="1">
      <alignment vertical="top" wrapText="1"/>
    </xf>
    <xf numFmtId="0" fontId="0" fillId="0" borderId="23" xfId="0" applyBorder="1"/>
    <xf numFmtId="164" fontId="1" fillId="0" borderId="27" xfId="0" applyNumberFormat="1" applyFont="1" applyBorder="1" applyAlignment="1">
      <alignment vertical="top" wrapText="1"/>
    </xf>
    <xf numFmtId="0" fontId="0" fillId="0" borderId="24" xfId="0" applyBorder="1"/>
    <xf numFmtId="164" fontId="2" fillId="3" borderId="28" xfId="0" applyNumberFormat="1" applyFont="1" applyFill="1" applyBorder="1" applyAlignment="1">
      <alignment horizontal="center" vertical="center" wrapText="1"/>
    </xf>
    <xf numFmtId="164" fontId="2" fillId="2" borderId="20" xfId="0" applyNumberFormat="1" applyFont="1" applyFill="1" applyBorder="1" applyAlignment="1">
      <alignment horizontal="center" vertical="center" wrapText="1"/>
    </xf>
    <xf numFmtId="164" fontId="2" fillId="6" borderId="20" xfId="0" applyNumberFormat="1" applyFont="1" applyFill="1" applyBorder="1" applyAlignment="1">
      <alignment horizontal="center" vertical="center" wrapText="1"/>
    </xf>
    <xf numFmtId="164" fontId="5" fillId="4" borderId="20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4A9B3-9802-4D6D-81B2-A08B95AC1860}">
  <dimension ref="B4:AF202"/>
  <sheetViews>
    <sheetView tabSelected="1" topLeftCell="S1" zoomScale="80" zoomScaleNormal="80" workbookViewId="0">
      <selection activeCell="AE8" sqref="AE8"/>
    </sheetView>
  </sheetViews>
  <sheetFormatPr defaultRowHeight="15" x14ac:dyDescent="0.25"/>
  <cols>
    <col min="2" max="2" width="31.5703125" customWidth="1"/>
    <col min="3" max="3" width="15.140625" customWidth="1"/>
    <col min="4" max="4" width="15.5703125" customWidth="1"/>
    <col min="5" max="5" width="15.140625" customWidth="1"/>
    <col min="6" max="6" width="18.85546875" customWidth="1"/>
    <col min="7" max="7" width="14.5703125" customWidth="1"/>
    <col min="8" max="8" width="13.5703125" customWidth="1"/>
    <col min="9" max="9" width="17" customWidth="1"/>
    <col min="10" max="10" width="15.5703125" customWidth="1"/>
    <col min="11" max="11" width="17.42578125" customWidth="1"/>
    <col min="12" max="14" width="13.7109375" customWidth="1"/>
    <col min="15" max="15" width="15.5703125" customWidth="1"/>
    <col min="16" max="16" width="14.28515625" customWidth="1"/>
    <col min="17" max="18" width="13.7109375" customWidth="1"/>
    <col min="19" max="19" width="17" customWidth="1"/>
    <col min="20" max="22" width="13.7109375" customWidth="1"/>
    <col min="23" max="23" width="14.5703125" customWidth="1"/>
    <col min="24" max="24" width="13.7109375" customWidth="1"/>
    <col min="25" max="25" width="19" customWidth="1"/>
    <col min="26" max="27" width="14.85546875" customWidth="1"/>
    <col min="28" max="28" width="16.140625" customWidth="1"/>
    <col min="29" max="29" width="14.85546875" customWidth="1"/>
    <col min="30" max="30" width="16.140625" customWidth="1"/>
    <col min="31" max="32" width="12.7109375" customWidth="1"/>
  </cols>
  <sheetData>
    <row r="4" spans="2:32" ht="15.75" thickBot="1" x14ac:dyDescent="0.3"/>
    <row r="5" spans="2:32" s="1" customFormat="1" ht="65.25" customHeight="1" thickTop="1" x14ac:dyDescent="0.25">
      <c r="B5" s="96"/>
      <c r="C5" s="98" t="s">
        <v>4</v>
      </c>
      <c r="D5" s="100" t="s">
        <v>5</v>
      </c>
      <c r="E5" s="102" t="s">
        <v>48</v>
      </c>
      <c r="F5" s="9" t="s">
        <v>20</v>
      </c>
      <c r="G5" s="10" t="s">
        <v>22</v>
      </c>
      <c r="H5" s="10" t="s">
        <v>56</v>
      </c>
      <c r="I5" s="10" t="s">
        <v>24</v>
      </c>
      <c r="J5" s="10" t="s">
        <v>25</v>
      </c>
      <c r="K5" s="10" t="s">
        <v>34</v>
      </c>
      <c r="L5" s="10" t="s">
        <v>15</v>
      </c>
      <c r="M5" s="15" t="s">
        <v>13</v>
      </c>
      <c r="N5" s="15" t="s">
        <v>59</v>
      </c>
      <c r="O5" s="17" t="s">
        <v>26</v>
      </c>
      <c r="P5" s="20" t="s">
        <v>27</v>
      </c>
      <c r="Q5" s="20" t="s">
        <v>28</v>
      </c>
      <c r="R5" s="22" t="s">
        <v>32</v>
      </c>
      <c r="S5" s="22" t="s">
        <v>29</v>
      </c>
      <c r="T5" s="22" t="s">
        <v>31</v>
      </c>
      <c r="U5" s="25" t="s">
        <v>35</v>
      </c>
      <c r="V5" s="25" t="s">
        <v>39</v>
      </c>
      <c r="W5" s="25" t="s">
        <v>37</v>
      </c>
      <c r="X5" s="25" t="s">
        <v>38</v>
      </c>
      <c r="Y5" s="27" t="s">
        <v>40</v>
      </c>
      <c r="Z5" s="29" t="s">
        <v>44</v>
      </c>
      <c r="AA5" s="29" t="s">
        <v>45</v>
      </c>
      <c r="AB5" s="29" t="s">
        <v>47</v>
      </c>
      <c r="AC5" s="29" t="s">
        <v>46</v>
      </c>
      <c r="AD5" s="30" t="s">
        <v>42</v>
      </c>
      <c r="AE5" s="2"/>
    </row>
    <row r="6" spans="2:32" s="1" customFormat="1" ht="45.75" customHeight="1" x14ac:dyDescent="0.25">
      <c r="B6" s="97"/>
      <c r="C6" s="99"/>
      <c r="D6" s="101"/>
      <c r="E6" s="103"/>
      <c r="F6" s="104" t="s">
        <v>49</v>
      </c>
      <c r="G6" s="92"/>
      <c r="H6" s="92"/>
      <c r="I6" s="92"/>
      <c r="J6" s="92"/>
      <c r="K6" s="92"/>
      <c r="L6" s="93"/>
      <c r="M6" s="107" t="s">
        <v>57</v>
      </c>
      <c r="N6" s="93"/>
      <c r="O6" s="80" t="s">
        <v>52</v>
      </c>
      <c r="P6" s="105" t="s">
        <v>50</v>
      </c>
      <c r="Q6" s="93"/>
      <c r="R6" s="106" t="s">
        <v>51</v>
      </c>
      <c r="S6" s="92"/>
      <c r="T6" s="93"/>
      <c r="U6" s="91" t="s">
        <v>53</v>
      </c>
      <c r="V6" s="92"/>
      <c r="W6" s="92"/>
      <c r="X6" s="93"/>
      <c r="Y6" s="81" t="s">
        <v>54</v>
      </c>
      <c r="Z6" s="94" t="s">
        <v>55</v>
      </c>
      <c r="AA6" s="92"/>
      <c r="AB6" s="92"/>
      <c r="AC6" s="92"/>
      <c r="AD6" s="95"/>
      <c r="AE6" s="2"/>
    </row>
    <row r="7" spans="2:32" s="1" customFormat="1" ht="47.25" x14ac:dyDescent="0.25">
      <c r="B7" s="5" t="s">
        <v>33</v>
      </c>
      <c r="C7" s="6"/>
      <c r="D7" s="4"/>
      <c r="E7" s="7"/>
      <c r="F7" s="11" t="s">
        <v>10</v>
      </c>
      <c r="G7" s="11" t="s">
        <v>10</v>
      </c>
      <c r="H7" s="11" t="s">
        <v>10</v>
      </c>
      <c r="I7" s="11" t="s">
        <v>41</v>
      </c>
      <c r="J7" s="11" t="s">
        <v>41</v>
      </c>
      <c r="K7" s="11" t="s">
        <v>41</v>
      </c>
      <c r="L7" s="12" t="s">
        <v>16</v>
      </c>
      <c r="M7" s="16" t="s">
        <v>6</v>
      </c>
      <c r="N7" s="16" t="s">
        <v>10</v>
      </c>
      <c r="O7" s="18" t="s">
        <v>61</v>
      </c>
      <c r="P7" s="8" t="s">
        <v>10</v>
      </c>
      <c r="Q7" s="8" t="s">
        <v>41</v>
      </c>
      <c r="R7" s="23" t="s">
        <v>10</v>
      </c>
      <c r="S7" s="23" t="s">
        <v>30</v>
      </c>
      <c r="T7" s="23" t="s">
        <v>41</v>
      </c>
      <c r="U7" s="26" t="s">
        <v>41</v>
      </c>
      <c r="V7" s="26" t="s">
        <v>60</v>
      </c>
      <c r="W7" s="26" t="s">
        <v>6</v>
      </c>
      <c r="X7" s="26" t="s">
        <v>41</v>
      </c>
      <c r="Y7" s="28"/>
      <c r="Z7" s="31" t="s">
        <v>41</v>
      </c>
      <c r="AA7" s="32" t="s">
        <v>41</v>
      </c>
      <c r="AB7" s="32" t="s">
        <v>10</v>
      </c>
      <c r="AC7" s="32" t="s">
        <v>10</v>
      </c>
      <c r="AD7" s="33" t="s">
        <v>43</v>
      </c>
      <c r="AE7" s="2"/>
    </row>
    <row r="8" spans="2:32" s="1" customFormat="1" ht="31.5" x14ac:dyDescent="0.25">
      <c r="B8" s="5" t="s">
        <v>9</v>
      </c>
      <c r="C8" s="6"/>
      <c r="D8" s="4"/>
      <c r="E8" s="7"/>
      <c r="F8" s="13" t="s">
        <v>7</v>
      </c>
      <c r="G8" s="11" t="s">
        <v>11</v>
      </c>
      <c r="H8" s="11" t="s">
        <v>11</v>
      </c>
      <c r="I8" s="11" t="s">
        <v>12</v>
      </c>
      <c r="J8" s="11" t="s">
        <v>12</v>
      </c>
      <c r="K8" s="11" t="s">
        <v>14</v>
      </c>
      <c r="L8" s="11"/>
      <c r="M8" s="16" t="s">
        <v>14</v>
      </c>
      <c r="N8" s="16" t="s">
        <v>7</v>
      </c>
      <c r="O8" s="18" t="s">
        <v>14</v>
      </c>
      <c r="P8" s="8" t="s">
        <v>11</v>
      </c>
      <c r="Q8" s="8" t="s">
        <v>14</v>
      </c>
      <c r="R8" s="23" t="s">
        <v>11</v>
      </c>
      <c r="S8" s="23" t="s">
        <v>14</v>
      </c>
      <c r="T8" s="23" t="s">
        <v>14</v>
      </c>
      <c r="U8" s="26" t="s">
        <v>36</v>
      </c>
      <c r="V8" s="26" t="s">
        <v>58</v>
      </c>
      <c r="W8" s="26" t="s">
        <v>14</v>
      </c>
      <c r="X8" s="26" t="s">
        <v>14</v>
      </c>
      <c r="Y8" s="28" t="s">
        <v>14</v>
      </c>
      <c r="Z8" s="32" t="s">
        <v>14</v>
      </c>
      <c r="AA8" s="32" t="s">
        <v>14</v>
      </c>
      <c r="AB8" s="32" t="s">
        <v>36</v>
      </c>
      <c r="AC8" s="32" t="s">
        <v>11</v>
      </c>
      <c r="AD8" s="33" t="s">
        <v>62</v>
      </c>
      <c r="AE8" s="2"/>
    </row>
    <row r="9" spans="2:32" s="1" customFormat="1" ht="15.75" x14ac:dyDescent="0.25">
      <c r="B9" s="34" t="s">
        <v>21</v>
      </c>
      <c r="C9" s="35"/>
      <c r="D9" s="36"/>
      <c r="E9" s="37"/>
      <c r="F9" s="76">
        <v>700000</v>
      </c>
      <c r="G9" s="77">
        <v>2110000</v>
      </c>
      <c r="H9" s="77">
        <v>500000</v>
      </c>
      <c r="I9" s="77">
        <v>2050000</v>
      </c>
      <c r="J9" s="77">
        <v>700000</v>
      </c>
      <c r="K9" s="77">
        <v>300000</v>
      </c>
      <c r="L9" s="77">
        <v>350000</v>
      </c>
      <c r="M9" s="77">
        <v>1800000</v>
      </c>
      <c r="N9" s="77">
        <v>0</v>
      </c>
      <c r="O9" s="77">
        <v>800000</v>
      </c>
      <c r="P9" s="77">
        <v>445000</v>
      </c>
      <c r="Q9" s="77">
        <v>150000</v>
      </c>
      <c r="R9" s="77">
        <v>570000</v>
      </c>
      <c r="S9" s="77">
        <v>1200000</v>
      </c>
      <c r="T9" s="77">
        <v>100000</v>
      </c>
      <c r="U9" s="77">
        <v>200000</v>
      </c>
      <c r="V9" s="77">
        <v>370000</v>
      </c>
      <c r="W9" s="77">
        <v>500000</v>
      </c>
      <c r="X9" s="77">
        <v>150000</v>
      </c>
      <c r="Y9" s="77">
        <v>100000</v>
      </c>
      <c r="Z9" s="78">
        <v>500000</v>
      </c>
      <c r="AA9" s="78">
        <v>510000</v>
      </c>
      <c r="AB9" s="78">
        <v>230000</v>
      </c>
      <c r="AC9" s="78">
        <v>135000</v>
      </c>
      <c r="AD9" s="79">
        <v>350000</v>
      </c>
      <c r="AE9" s="2"/>
    </row>
    <row r="10" spans="2:32" ht="17.100000000000001" customHeight="1" x14ac:dyDescent="0.25">
      <c r="B10" s="48" t="s">
        <v>1</v>
      </c>
      <c r="C10" s="49">
        <f>SUM(D10)-E10</f>
        <v>744551.54999999981</v>
      </c>
      <c r="D10" s="14">
        <v>6400000</v>
      </c>
      <c r="E10" s="50">
        <f>SUM(F10:AD10)</f>
        <v>5655448.4500000002</v>
      </c>
      <c r="F10" s="38">
        <v>700000</v>
      </c>
      <c r="G10" s="39">
        <v>1184700</v>
      </c>
      <c r="H10" s="39">
        <v>488216</v>
      </c>
      <c r="I10" s="39">
        <v>2189249.5499999998</v>
      </c>
      <c r="J10" s="39">
        <v>718282.9</v>
      </c>
      <c r="K10" s="39">
        <v>375000</v>
      </c>
      <c r="L10" s="39">
        <v>0</v>
      </c>
      <c r="M10" s="40"/>
      <c r="N10" s="40"/>
      <c r="O10" s="41"/>
      <c r="P10" s="42"/>
      <c r="Q10" s="42"/>
      <c r="R10" s="43"/>
      <c r="S10" s="43"/>
      <c r="T10" s="43"/>
      <c r="U10" s="44"/>
      <c r="V10" s="44"/>
      <c r="W10" s="44"/>
      <c r="X10" s="44"/>
      <c r="Y10" s="45"/>
      <c r="Z10" s="46"/>
      <c r="AA10" s="46"/>
      <c r="AB10" s="46"/>
      <c r="AC10" s="46"/>
      <c r="AD10" s="47"/>
      <c r="AE10" s="3"/>
      <c r="AF10" s="3"/>
    </row>
    <row r="11" spans="2:32" ht="17.100000000000001" customHeight="1" x14ac:dyDescent="0.25">
      <c r="B11" s="51" t="s">
        <v>2</v>
      </c>
      <c r="C11" s="52">
        <f t="shared" ref="C11:C17" si="0">SUM(D11)-E11</f>
        <v>-1712104</v>
      </c>
      <c r="D11" s="53">
        <v>2000000</v>
      </c>
      <c r="E11" s="54">
        <f t="shared" ref="E11:E17" si="1">SUM(F11:AD11)</f>
        <v>3712104</v>
      </c>
      <c r="F11" s="38"/>
      <c r="G11" s="39"/>
      <c r="H11" s="39"/>
      <c r="I11" s="39"/>
      <c r="J11" s="39"/>
      <c r="K11" s="39"/>
      <c r="L11" s="39"/>
      <c r="M11" s="40">
        <v>3467400</v>
      </c>
      <c r="N11" s="40">
        <v>244704</v>
      </c>
      <c r="O11" s="41"/>
      <c r="P11" s="42"/>
      <c r="Q11" s="42"/>
      <c r="R11" s="43"/>
      <c r="S11" s="43"/>
      <c r="T11" s="43"/>
      <c r="U11" s="44"/>
      <c r="V11" s="44"/>
      <c r="W11" s="44"/>
      <c r="X11" s="44"/>
      <c r="Y11" s="45"/>
      <c r="Z11" s="46"/>
      <c r="AA11" s="46"/>
      <c r="AB11" s="46"/>
      <c r="AC11" s="46"/>
      <c r="AD11" s="47"/>
      <c r="AE11" s="3"/>
      <c r="AF11" s="3"/>
    </row>
    <row r="12" spans="2:32" ht="17.100000000000001" customHeight="1" x14ac:dyDescent="0.25">
      <c r="B12" s="55" t="s">
        <v>23</v>
      </c>
      <c r="C12" s="56">
        <f t="shared" si="0"/>
        <v>0</v>
      </c>
      <c r="D12" s="19">
        <v>800000</v>
      </c>
      <c r="E12" s="57">
        <f t="shared" si="1"/>
        <v>800000</v>
      </c>
      <c r="F12" s="38"/>
      <c r="G12" s="39"/>
      <c r="H12" s="39"/>
      <c r="I12" s="39"/>
      <c r="J12" s="39"/>
      <c r="K12" s="39"/>
      <c r="L12" s="39"/>
      <c r="M12" s="40"/>
      <c r="N12" s="40"/>
      <c r="O12" s="41">
        <v>800000</v>
      </c>
      <c r="P12" s="42"/>
      <c r="Q12" s="42"/>
      <c r="R12" s="43"/>
      <c r="S12" s="43"/>
      <c r="T12" s="43"/>
      <c r="U12" s="44"/>
      <c r="V12" s="44"/>
      <c r="W12" s="44"/>
      <c r="X12" s="44"/>
      <c r="Y12" s="45"/>
      <c r="Z12" s="46"/>
      <c r="AA12" s="46"/>
      <c r="AB12" s="46"/>
      <c r="AC12" s="46"/>
      <c r="AD12" s="47"/>
      <c r="AE12" s="3"/>
      <c r="AF12" s="3"/>
    </row>
    <row r="13" spans="2:32" ht="17.100000000000001" customHeight="1" x14ac:dyDescent="0.25">
      <c r="B13" s="58" t="s">
        <v>0</v>
      </c>
      <c r="C13" s="59">
        <f t="shared" si="0"/>
        <v>240110</v>
      </c>
      <c r="D13" s="21">
        <v>595000</v>
      </c>
      <c r="E13" s="60">
        <f t="shared" si="1"/>
        <v>354890</v>
      </c>
      <c r="F13" s="38"/>
      <c r="G13" s="39"/>
      <c r="H13" s="39"/>
      <c r="I13" s="39"/>
      <c r="J13" s="39"/>
      <c r="K13" s="39"/>
      <c r="L13" s="39"/>
      <c r="M13" s="40"/>
      <c r="N13" s="40"/>
      <c r="O13" s="41"/>
      <c r="P13" s="42">
        <v>289890</v>
      </c>
      <c r="Q13" s="42">
        <v>65000</v>
      </c>
      <c r="R13" s="43"/>
      <c r="S13" s="43"/>
      <c r="T13" s="43"/>
      <c r="U13" s="44"/>
      <c r="V13" s="44"/>
      <c r="W13" s="44"/>
      <c r="X13" s="44"/>
      <c r="Y13" s="45"/>
      <c r="Z13" s="46"/>
      <c r="AA13" s="46"/>
      <c r="AB13" s="46"/>
      <c r="AC13" s="46"/>
      <c r="AD13" s="47"/>
      <c r="AE13" s="3"/>
      <c r="AF13" s="3"/>
    </row>
    <row r="14" spans="2:32" ht="17.100000000000001" customHeight="1" x14ac:dyDescent="0.25">
      <c r="B14" s="61" t="s">
        <v>3</v>
      </c>
      <c r="C14" s="62">
        <f t="shared" si="0"/>
        <v>81746.199999999953</v>
      </c>
      <c r="D14" s="24">
        <v>1870000</v>
      </c>
      <c r="E14" s="63">
        <f t="shared" si="1"/>
        <v>1788253.8</v>
      </c>
      <c r="F14" s="38"/>
      <c r="G14" s="39"/>
      <c r="H14" s="39"/>
      <c r="I14" s="39"/>
      <c r="J14" s="39"/>
      <c r="K14" s="39"/>
      <c r="L14" s="39"/>
      <c r="M14" s="40"/>
      <c r="N14" s="40"/>
      <c r="O14" s="41"/>
      <c r="P14" s="42"/>
      <c r="Q14" s="42"/>
      <c r="R14" s="43">
        <v>488253.8</v>
      </c>
      <c r="S14" s="43">
        <v>1200000</v>
      </c>
      <c r="T14" s="43">
        <v>100000</v>
      </c>
      <c r="U14" s="44"/>
      <c r="V14" s="44"/>
      <c r="W14" s="44"/>
      <c r="X14" s="44"/>
      <c r="Y14" s="45"/>
      <c r="Z14" s="46"/>
      <c r="AA14" s="46"/>
      <c r="AB14" s="46"/>
      <c r="AC14" s="46"/>
      <c r="AD14" s="47"/>
      <c r="AE14" s="3"/>
      <c r="AF14" s="3"/>
    </row>
    <row r="15" spans="2:32" ht="17.100000000000001" customHeight="1" x14ac:dyDescent="0.25">
      <c r="B15" s="64" t="s">
        <v>17</v>
      </c>
      <c r="C15" s="65">
        <f t="shared" si="0"/>
        <v>2802.8300000000745</v>
      </c>
      <c r="D15" s="66">
        <v>1220000</v>
      </c>
      <c r="E15" s="67">
        <f t="shared" si="1"/>
        <v>1217197.17</v>
      </c>
      <c r="F15" s="38"/>
      <c r="G15" s="39"/>
      <c r="H15" s="39"/>
      <c r="I15" s="39"/>
      <c r="J15" s="39"/>
      <c r="K15" s="39"/>
      <c r="L15" s="39"/>
      <c r="M15" s="40"/>
      <c r="N15" s="40"/>
      <c r="O15" s="41"/>
      <c r="P15" s="42"/>
      <c r="Q15" s="42"/>
      <c r="R15" s="43"/>
      <c r="S15" s="43"/>
      <c r="T15" s="43"/>
      <c r="U15" s="44">
        <v>200000</v>
      </c>
      <c r="V15" s="44">
        <v>369805.65</v>
      </c>
      <c r="W15" s="44">
        <v>597391.52</v>
      </c>
      <c r="X15" s="44">
        <v>50000</v>
      </c>
      <c r="Y15" s="45"/>
      <c r="Z15" s="46"/>
      <c r="AA15" s="46"/>
      <c r="AB15" s="46"/>
      <c r="AC15" s="46"/>
      <c r="AD15" s="47"/>
      <c r="AE15" s="3"/>
      <c r="AF15" s="3"/>
    </row>
    <row r="16" spans="2:32" ht="17.100000000000001" customHeight="1" x14ac:dyDescent="0.25">
      <c r="B16" s="68" t="s">
        <v>18</v>
      </c>
      <c r="C16" s="69">
        <f t="shared" si="0"/>
        <v>0</v>
      </c>
      <c r="D16" s="70">
        <v>100000</v>
      </c>
      <c r="E16" s="71">
        <f t="shared" si="1"/>
        <v>100000</v>
      </c>
      <c r="F16" s="38"/>
      <c r="G16" s="39"/>
      <c r="H16" s="39"/>
      <c r="I16" s="39"/>
      <c r="J16" s="39"/>
      <c r="K16" s="39"/>
      <c r="L16" s="39"/>
      <c r="M16" s="40"/>
      <c r="N16" s="40"/>
      <c r="O16" s="41"/>
      <c r="P16" s="42"/>
      <c r="Q16" s="42"/>
      <c r="R16" s="43"/>
      <c r="S16" s="43"/>
      <c r="T16" s="43"/>
      <c r="U16" s="44"/>
      <c r="V16" s="44"/>
      <c r="W16" s="44"/>
      <c r="X16" s="44"/>
      <c r="Y16" s="45">
        <v>100000</v>
      </c>
      <c r="Z16" s="46"/>
      <c r="AA16" s="46"/>
      <c r="AB16" s="46"/>
      <c r="AC16" s="46"/>
      <c r="AD16" s="47"/>
      <c r="AE16" s="3"/>
      <c r="AF16" s="3"/>
    </row>
    <row r="17" spans="2:32" ht="17.100000000000001" customHeight="1" thickBot="1" x14ac:dyDescent="0.3">
      <c r="B17" s="72" t="s">
        <v>19</v>
      </c>
      <c r="C17" s="73">
        <f t="shared" si="0"/>
        <v>49417</v>
      </c>
      <c r="D17" s="74">
        <v>1725000</v>
      </c>
      <c r="E17" s="75">
        <f t="shared" si="1"/>
        <v>1675583</v>
      </c>
      <c r="F17" s="38"/>
      <c r="G17" s="39"/>
      <c r="H17" s="39"/>
      <c r="I17" s="39"/>
      <c r="J17" s="39"/>
      <c r="K17" s="39"/>
      <c r="L17" s="39"/>
      <c r="M17" s="40"/>
      <c r="N17" s="40"/>
      <c r="O17" s="41"/>
      <c r="P17" s="42"/>
      <c r="Q17" s="42"/>
      <c r="R17" s="43"/>
      <c r="S17" s="43"/>
      <c r="T17" s="43"/>
      <c r="U17" s="44"/>
      <c r="V17" s="44"/>
      <c r="W17" s="44"/>
      <c r="X17" s="44"/>
      <c r="Y17" s="45"/>
      <c r="Z17" s="46">
        <v>275000</v>
      </c>
      <c r="AA17" s="46">
        <v>390502</v>
      </c>
      <c r="AB17" s="46">
        <v>282118</v>
      </c>
      <c r="AC17" s="46">
        <v>167963</v>
      </c>
      <c r="AD17" s="47">
        <v>560000</v>
      </c>
      <c r="AE17" s="3"/>
      <c r="AF17" s="3"/>
    </row>
    <row r="18" spans="2:32" ht="20.100000000000001" customHeight="1" thickTop="1" thickBot="1" x14ac:dyDescent="0.3">
      <c r="B18" s="82" t="s">
        <v>8</v>
      </c>
      <c r="C18" s="83">
        <f>SUM(C10:C17)</f>
        <v>-593476.42000000016</v>
      </c>
      <c r="D18" s="83">
        <f>SUM(D10:D17)</f>
        <v>14710000</v>
      </c>
      <c r="E18" s="84">
        <f>SUM(E10:E17)</f>
        <v>15303476.42</v>
      </c>
      <c r="F18" s="85"/>
      <c r="G18" s="86"/>
      <c r="H18" s="87"/>
      <c r="I18" s="87"/>
      <c r="J18" s="87"/>
      <c r="K18" s="87"/>
      <c r="L18" s="87"/>
      <c r="M18" s="88"/>
      <c r="N18" s="88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9"/>
      <c r="AA18" s="89"/>
      <c r="AB18" s="89"/>
      <c r="AC18" s="89"/>
      <c r="AD18" s="90"/>
      <c r="AE18" s="3"/>
      <c r="AF18" s="3"/>
    </row>
    <row r="19" spans="2:32" ht="15.75" thickTop="1" x14ac:dyDescent="0.25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2:32" x14ac:dyDescent="0.25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2:32" x14ac:dyDescent="0.25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2:32" x14ac:dyDescent="0.25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2:32" x14ac:dyDescent="0.2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2:32" x14ac:dyDescent="0.2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2:32" x14ac:dyDescent="0.25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2:32" x14ac:dyDescent="0.25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2:32" x14ac:dyDescent="0.2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2:32" x14ac:dyDescent="0.2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2:32" x14ac:dyDescent="0.2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2:32" x14ac:dyDescent="0.2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2:32" x14ac:dyDescent="0.2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2:32" x14ac:dyDescent="0.2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3:32" x14ac:dyDescent="0.25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3:32" x14ac:dyDescent="0.25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3:32" x14ac:dyDescent="0.2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3:32" x14ac:dyDescent="0.2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3:32" x14ac:dyDescent="0.2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3:32" x14ac:dyDescent="0.2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3:32" x14ac:dyDescent="0.2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3:32" x14ac:dyDescent="0.25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3:32" x14ac:dyDescent="0.25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3:32" x14ac:dyDescent="0.2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3:32" x14ac:dyDescent="0.25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3:32" x14ac:dyDescent="0.2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3:32" x14ac:dyDescent="0.25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3:32" x14ac:dyDescent="0.25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3:32" x14ac:dyDescent="0.25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3:32" x14ac:dyDescent="0.25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3:32" x14ac:dyDescent="0.25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3:32" x14ac:dyDescent="0.25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3:32" x14ac:dyDescent="0.25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3:32" x14ac:dyDescent="0.25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3:32" x14ac:dyDescent="0.25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3:32" x14ac:dyDescent="0.2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3:32" x14ac:dyDescent="0.2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3:32" x14ac:dyDescent="0.2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3:32" x14ac:dyDescent="0.2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3:32" x14ac:dyDescent="0.2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3:32" x14ac:dyDescent="0.2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3:32" x14ac:dyDescent="0.25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3:32" x14ac:dyDescent="0.25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3:32" x14ac:dyDescent="0.2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3:32" x14ac:dyDescent="0.25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3:32" x14ac:dyDescent="0.25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3:32" x14ac:dyDescent="0.25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3:32" x14ac:dyDescent="0.25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3:32" x14ac:dyDescent="0.25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3:32" x14ac:dyDescent="0.25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3:32" x14ac:dyDescent="0.2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3:32" x14ac:dyDescent="0.2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3:32" x14ac:dyDescent="0.2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3:32" x14ac:dyDescent="0.25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3:32" x14ac:dyDescent="0.25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3:32" x14ac:dyDescent="0.25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3:32" x14ac:dyDescent="0.25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3:32" x14ac:dyDescent="0.25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3:32" x14ac:dyDescent="0.25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3:32" x14ac:dyDescent="0.25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3:32" x14ac:dyDescent="0.25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3:32" x14ac:dyDescent="0.25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3:32" x14ac:dyDescent="0.25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3:32" x14ac:dyDescent="0.25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3:32" x14ac:dyDescent="0.25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3:32" x14ac:dyDescent="0.25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3:32" x14ac:dyDescent="0.25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3:32" x14ac:dyDescent="0.25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3:32" x14ac:dyDescent="0.25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3:32" x14ac:dyDescent="0.25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3:32" x14ac:dyDescent="0.25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3:32" x14ac:dyDescent="0.25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3:32" x14ac:dyDescent="0.25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3:32" x14ac:dyDescent="0.25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3:32" x14ac:dyDescent="0.25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3:32" x14ac:dyDescent="0.25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3:32" x14ac:dyDescent="0.25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3:32" x14ac:dyDescent="0.25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3:32" x14ac:dyDescent="0.25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3:32" x14ac:dyDescent="0.25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3:32" x14ac:dyDescent="0.25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3:32" x14ac:dyDescent="0.25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3:32" x14ac:dyDescent="0.25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3:32" x14ac:dyDescent="0.25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3:32" x14ac:dyDescent="0.25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3:32" x14ac:dyDescent="0.25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3:32" x14ac:dyDescent="0.25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3:32" x14ac:dyDescent="0.25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3:32" x14ac:dyDescent="0.25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3:32" x14ac:dyDescent="0.25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3:32" x14ac:dyDescent="0.25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3:32" x14ac:dyDescent="0.25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3:32" x14ac:dyDescent="0.25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3:32" x14ac:dyDescent="0.25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3:32" x14ac:dyDescent="0.25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3:32" x14ac:dyDescent="0.25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3:32" x14ac:dyDescent="0.25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3:32" x14ac:dyDescent="0.25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3:32" x14ac:dyDescent="0.25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3:32" x14ac:dyDescent="0.25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3:32" x14ac:dyDescent="0.25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3:32" x14ac:dyDescent="0.25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3:32" x14ac:dyDescent="0.25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3:32" x14ac:dyDescent="0.25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3:32" x14ac:dyDescent="0.25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3:32" x14ac:dyDescent="0.25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3:32" x14ac:dyDescent="0.25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3:32" x14ac:dyDescent="0.25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3:32" x14ac:dyDescent="0.25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3:32" x14ac:dyDescent="0.25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3:32" x14ac:dyDescent="0.25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3:32" x14ac:dyDescent="0.25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3:32" x14ac:dyDescent="0.25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3:32" x14ac:dyDescent="0.25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3:32" x14ac:dyDescent="0.25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3:32" x14ac:dyDescent="0.25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3:32" x14ac:dyDescent="0.25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3:32" x14ac:dyDescent="0.25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3:32" x14ac:dyDescent="0.25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3:32" x14ac:dyDescent="0.25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3:32" x14ac:dyDescent="0.25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3:32" x14ac:dyDescent="0.25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3:32" x14ac:dyDescent="0.25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3:32" x14ac:dyDescent="0.25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3:32" x14ac:dyDescent="0.25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3:32" x14ac:dyDescent="0.25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3:32" x14ac:dyDescent="0.25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3:32" x14ac:dyDescent="0.25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3:32" x14ac:dyDescent="0.25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3:32" x14ac:dyDescent="0.25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3:32" x14ac:dyDescent="0.25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3:32" x14ac:dyDescent="0.25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3:32" x14ac:dyDescent="0.25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3:32" x14ac:dyDescent="0.25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3:32" x14ac:dyDescent="0.25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3:32" x14ac:dyDescent="0.25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3:32" x14ac:dyDescent="0.25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3:32" x14ac:dyDescent="0.25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3:32" x14ac:dyDescent="0.25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3:32" x14ac:dyDescent="0.25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3:32" x14ac:dyDescent="0.25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3:32" x14ac:dyDescent="0.25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3:32" x14ac:dyDescent="0.25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3:32" x14ac:dyDescent="0.25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3:32" x14ac:dyDescent="0.25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3:32" x14ac:dyDescent="0.25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3:32" x14ac:dyDescent="0.25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3:32" x14ac:dyDescent="0.25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3:32" x14ac:dyDescent="0.25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3:32" x14ac:dyDescent="0.25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3:32" x14ac:dyDescent="0.25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3:32" x14ac:dyDescent="0.25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3:32" x14ac:dyDescent="0.25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3:32" x14ac:dyDescent="0.25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3:32" x14ac:dyDescent="0.25"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3:32" x14ac:dyDescent="0.25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3:32" x14ac:dyDescent="0.25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3:32" x14ac:dyDescent="0.25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3:32" x14ac:dyDescent="0.25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3:32" x14ac:dyDescent="0.25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3:32" x14ac:dyDescent="0.25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3:32" x14ac:dyDescent="0.25"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3:32" x14ac:dyDescent="0.25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3:32" x14ac:dyDescent="0.25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3:32" x14ac:dyDescent="0.25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3:32" x14ac:dyDescent="0.25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3:32" x14ac:dyDescent="0.25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3:32" x14ac:dyDescent="0.25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3:32" x14ac:dyDescent="0.25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3:32" x14ac:dyDescent="0.25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3:32" x14ac:dyDescent="0.25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3:32" x14ac:dyDescent="0.25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3:32" x14ac:dyDescent="0.25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3:32" x14ac:dyDescent="0.25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3:32" x14ac:dyDescent="0.25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3:32" x14ac:dyDescent="0.25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3:32" x14ac:dyDescent="0.25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3:32" x14ac:dyDescent="0.25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3:32" x14ac:dyDescent="0.25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3:32" x14ac:dyDescent="0.25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3:32" x14ac:dyDescent="0.25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3:32" x14ac:dyDescent="0.25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3:32" x14ac:dyDescent="0.25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3:32" x14ac:dyDescent="0.25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</sheetData>
  <mergeCells count="10">
    <mergeCell ref="U6:X6"/>
    <mergeCell ref="Z6:AD6"/>
    <mergeCell ref="B5:B6"/>
    <mergeCell ref="C5:C6"/>
    <mergeCell ref="D5:D6"/>
    <mergeCell ref="E5:E6"/>
    <mergeCell ref="F6:L6"/>
    <mergeCell ref="P6:Q6"/>
    <mergeCell ref="R6:T6"/>
    <mergeCell ref="M6:N6"/>
  </mergeCells>
  <pageMargins left="0.7" right="0.7" top="0.78740157499999996" bottom="0.78740157499999996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JD</cp:lastModifiedBy>
  <dcterms:created xsi:type="dcterms:W3CDTF">2022-03-25T08:52:59Z</dcterms:created>
  <dcterms:modified xsi:type="dcterms:W3CDTF">2023-09-07T08:36:59Z</dcterms:modified>
</cp:coreProperties>
</file>