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D:\Dokumenty\rozpočty\rozpočet 2022\rozpočtové změny\V. změna rozpočtu\"/>
    </mc:Choice>
  </mc:AlternateContent>
  <xr:revisionPtr revIDLastSave="0" documentId="13_ncr:1_{100715D7-3AC5-4B7B-961A-7FAAA2DBA924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I. změna" sheetId="1" r:id="rId1"/>
    <sheet name="II. změna" sheetId="4" r:id="rId2"/>
    <sheet name="III. změna" sheetId="5" r:id="rId3"/>
    <sheet name="IV. změna" sheetId="6" r:id="rId4"/>
    <sheet name="V. změna" sheetId="7" r:id="rId5"/>
    <sheet name="celkem 2022" sheetId="2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0" i="2" l="1"/>
  <c r="G72" i="2"/>
  <c r="G69" i="2"/>
  <c r="G37" i="2"/>
  <c r="G7" i="2"/>
  <c r="F68" i="2"/>
  <c r="F67" i="2"/>
  <c r="E68" i="2"/>
  <c r="E67" i="2"/>
  <c r="D68" i="2"/>
  <c r="D67" i="2"/>
  <c r="C68" i="2"/>
  <c r="C67" i="2"/>
  <c r="B68" i="2"/>
  <c r="B67" i="2"/>
  <c r="E78" i="7"/>
  <c r="F66" i="7"/>
  <c r="F65" i="7"/>
  <c r="E66" i="7"/>
  <c r="E65" i="7"/>
  <c r="D66" i="7"/>
  <c r="D65" i="7"/>
  <c r="C66" i="7"/>
  <c r="C65" i="7"/>
  <c r="B66" i="7"/>
  <c r="B65" i="7"/>
  <c r="G64" i="2" l="1"/>
  <c r="F66" i="2"/>
  <c r="F65" i="2"/>
  <c r="E66" i="2"/>
  <c r="E65" i="2"/>
  <c r="D66" i="2"/>
  <c r="D65" i="2"/>
  <c r="C66" i="2"/>
  <c r="C65" i="2"/>
  <c r="B66" i="2"/>
  <c r="B65" i="2"/>
  <c r="F64" i="7" l="1"/>
  <c r="F63" i="7"/>
  <c r="E64" i="7"/>
  <c r="E63" i="7"/>
  <c r="D64" i="7"/>
  <c r="D63" i="7"/>
  <c r="C64" i="7"/>
  <c r="C63" i="7"/>
  <c r="B64" i="7"/>
  <c r="B63" i="7"/>
  <c r="F64" i="2"/>
  <c r="F63" i="2"/>
  <c r="F62" i="2"/>
  <c r="F61" i="2"/>
  <c r="E64" i="2"/>
  <c r="E63" i="2"/>
  <c r="E62" i="2"/>
  <c r="E61" i="2"/>
  <c r="D64" i="2"/>
  <c r="D63" i="2"/>
  <c r="D62" i="2"/>
  <c r="D61" i="2"/>
  <c r="C64" i="2"/>
  <c r="C63" i="2"/>
  <c r="C62" i="2"/>
  <c r="C61" i="2"/>
  <c r="B64" i="2"/>
  <c r="B63" i="2"/>
  <c r="B62" i="2"/>
  <c r="B61" i="2"/>
  <c r="F62" i="7" l="1"/>
  <c r="F61" i="7"/>
  <c r="F60" i="7"/>
  <c r="F59" i="7"/>
  <c r="E62" i="7"/>
  <c r="E61" i="7"/>
  <c r="E60" i="7"/>
  <c r="E59" i="7"/>
  <c r="D62" i="7"/>
  <c r="D61" i="7"/>
  <c r="D60" i="7"/>
  <c r="D59" i="7"/>
  <c r="C62" i="7"/>
  <c r="C61" i="7"/>
  <c r="C60" i="7"/>
  <c r="C59" i="7"/>
  <c r="B62" i="7"/>
  <c r="B61" i="7"/>
  <c r="B60" i="7"/>
  <c r="B59" i="7"/>
  <c r="F60" i="2"/>
  <c r="F59" i="2"/>
  <c r="F58" i="2"/>
  <c r="F57" i="2"/>
  <c r="E60" i="2"/>
  <c r="E59" i="2"/>
  <c r="E58" i="2"/>
  <c r="E57" i="2"/>
  <c r="D60" i="2"/>
  <c r="D59" i="2"/>
  <c r="D58" i="2"/>
  <c r="D57" i="2"/>
  <c r="C60" i="2"/>
  <c r="C59" i="2"/>
  <c r="C58" i="2"/>
  <c r="C57" i="2"/>
  <c r="B60" i="2"/>
  <c r="B59" i="2"/>
  <c r="B58" i="2"/>
  <c r="B57" i="2"/>
  <c r="F56" i="2"/>
  <c r="F55" i="2"/>
  <c r="F54" i="2"/>
  <c r="F53" i="2"/>
  <c r="F52" i="2"/>
  <c r="F51" i="2"/>
  <c r="F50" i="2"/>
  <c r="F49" i="2"/>
  <c r="F48" i="2"/>
  <c r="E56" i="2"/>
  <c r="E55" i="2"/>
  <c r="E54" i="2"/>
  <c r="E53" i="2"/>
  <c r="E52" i="2"/>
  <c r="E51" i="2"/>
  <c r="E50" i="2"/>
  <c r="E49" i="2"/>
  <c r="E48" i="2"/>
  <c r="D56" i="2"/>
  <c r="D55" i="2"/>
  <c r="D54" i="2"/>
  <c r="D53" i="2"/>
  <c r="D52" i="2"/>
  <c r="D51" i="2"/>
  <c r="D50" i="2"/>
  <c r="D49" i="2"/>
  <c r="D48" i="2"/>
  <c r="C56" i="2"/>
  <c r="C55" i="2"/>
  <c r="C54" i="2"/>
  <c r="C53" i="2"/>
  <c r="C52" i="2"/>
  <c r="C51" i="2"/>
  <c r="C50" i="2"/>
  <c r="C49" i="2"/>
  <c r="C48" i="2"/>
  <c r="B56" i="2"/>
  <c r="B55" i="2"/>
  <c r="B54" i="2"/>
  <c r="B53" i="2"/>
  <c r="B52" i="2"/>
  <c r="B51" i="2"/>
  <c r="B50" i="2"/>
  <c r="B49" i="2"/>
  <c r="B48" i="2"/>
  <c r="F58" i="7"/>
  <c r="F57" i="7"/>
  <c r="F56" i="7"/>
  <c r="F55" i="7"/>
  <c r="F54" i="7"/>
  <c r="F53" i="7"/>
  <c r="F52" i="7"/>
  <c r="F51" i="7"/>
  <c r="F50" i="7"/>
  <c r="F49" i="7"/>
  <c r="F48" i="7"/>
  <c r="F47" i="7"/>
  <c r="F46" i="7"/>
  <c r="E58" i="7"/>
  <c r="E57" i="7"/>
  <c r="E56" i="7"/>
  <c r="E55" i="7"/>
  <c r="E54" i="7"/>
  <c r="E53" i="7"/>
  <c r="E52" i="7"/>
  <c r="E51" i="7"/>
  <c r="E50" i="7"/>
  <c r="E49" i="7"/>
  <c r="E48" i="7"/>
  <c r="E47" i="7"/>
  <c r="E46" i="7"/>
  <c r="D58" i="7"/>
  <c r="D57" i="7"/>
  <c r="D56" i="7"/>
  <c r="D55" i="7"/>
  <c r="D54" i="7"/>
  <c r="D53" i="7"/>
  <c r="D52" i="7"/>
  <c r="D51" i="7"/>
  <c r="D50" i="7"/>
  <c r="D49" i="7"/>
  <c r="D48" i="7"/>
  <c r="D47" i="7"/>
  <c r="D46" i="7"/>
  <c r="C58" i="7"/>
  <c r="C57" i="7"/>
  <c r="C56" i="7"/>
  <c r="C55" i="7"/>
  <c r="C54" i="7"/>
  <c r="C53" i="7"/>
  <c r="C52" i="7"/>
  <c r="C51" i="7"/>
  <c r="C50" i="7"/>
  <c r="C49" i="7"/>
  <c r="C48" i="7"/>
  <c r="C47" i="7"/>
  <c r="C46" i="7"/>
  <c r="B58" i="7"/>
  <c r="B57" i="7"/>
  <c r="B56" i="7"/>
  <c r="B55" i="7"/>
  <c r="B54" i="7"/>
  <c r="B53" i="7"/>
  <c r="B52" i="7"/>
  <c r="B51" i="7"/>
  <c r="B50" i="7"/>
  <c r="B49" i="7"/>
  <c r="B48" i="7"/>
  <c r="B47" i="7"/>
  <c r="B46" i="7"/>
  <c r="F47" i="2"/>
  <c r="F46" i="2"/>
  <c r="F45" i="2"/>
  <c r="F44" i="2"/>
  <c r="F43" i="2"/>
  <c r="F42" i="2"/>
  <c r="F41" i="2"/>
  <c r="F40" i="2"/>
  <c r="F39" i="2"/>
  <c r="F38" i="2"/>
  <c r="E47" i="2"/>
  <c r="E46" i="2"/>
  <c r="E45" i="2"/>
  <c r="E44" i="2"/>
  <c r="E43" i="2"/>
  <c r="E42" i="2"/>
  <c r="E41" i="2"/>
  <c r="E40" i="2"/>
  <c r="E39" i="2"/>
  <c r="E38" i="2"/>
  <c r="D47" i="2"/>
  <c r="D46" i="2"/>
  <c r="D45" i="2"/>
  <c r="D44" i="2"/>
  <c r="D43" i="2"/>
  <c r="D42" i="2"/>
  <c r="D41" i="2"/>
  <c r="D40" i="2"/>
  <c r="D39" i="2"/>
  <c r="D38" i="2"/>
  <c r="C47" i="2"/>
  <c r="C46" i="2"/>
  <c r="C45" i="2"/>
  <c r="C44" i="2"/>
  <c r="C43" i="2"/>
  <c r="C42" i="2"/>
  <c r="C41" i="2"/>
  <c r="C40" i="2"/>
  <c r="C39" i="2"/>
  <c r="C38" i="2"/>
  <c r="B47" i="2"/>
  <c r="B46" i="2"/>
  <c r="B45" i="2"/>
  <c r="B44" i="2"/>
  <c r="B43" i="2"/>
  <c r="B42" i="2"/>
  <c r="B41" i="2"/>
  <c r="B40" i="2"/>
  <c r="B39" i="2"/>
  <c r="B38" i="2"/>
  <c r="F45" i="7"/>
  <c r="F44" i="7"/>
  <c r="F43" i="7"/>
  <c r="F42" i="7"/>
  <c r="F41" i="7"/>
  <c r="E45" i="7"/>
  <c r="E44" i="7"/>
  <c r="E43" i="7"/>
  <c r="E42" i="7"/>
  <c r="E41" i="7"/>
  <c r="D45" i="7"/>
  <c r="D44" i="7"/>
  <c r="D43" i="7"/>
  <c r="D42" i="7"/>
  <c r="D41" i="7"/>
  <c r="C45" i="7"/>
  <c r="C44" i="7"/>
  <c r="C43" i="7"/>
  <c r="C42" i="7"/>
  <c r="C41" i="7"/>
  <c r="B45" i="7"/>
  <c r="B44" i="7"/>
  <c r="B43" i="7"/>
  <c r="B42" i="7"/>
  <c r="B41" i="7"/>
  <c r="F40" i="7"/>
  <c r="E40" i="7"/>
  <c r="D40" i="7"/>
  <c r="C40" i="7"/>
  <c r="B40" i="7"/>
  <c r="F39" i="7"/>
  <c r="E39" i="7"/>
  <c r="D39" i="7"/>
  <c r="C39" i="7"/>
  <c r="B39" i="7"/>
  <c r="F38" i="7"/>
  <c r="E38" i="7"/>
  <c r="D38" i="7"/>
  <c r="C38" i="7"/>
  <c r="B38" i="7"/>
  <c r="F37" i="7"/>
  <c r="E37" i="7"/>
  <c r="D37" i="7"/>
  <c r="C37" i="7"/>
  <c r="B37" i="7"/>
  <c r="F36" i="7"/>
  <c r="E36" i="7"/>
  <c r="D36" i="7"/>
  <c r="C36" i="7"/>
  <c r="B36" i="7"/>
  <c r="F36" i="2"/>
  <c r="F35" i="2"/>
  <c r="F34" i="2"/>
  <c r="F33" i="2"/>
  <c r="F32" i="2"/>
  <c r="F31" i="2"/>
  <c r="E36" i="2"/>
  <c r="E35" i="2"/>
  <c r="E34" i="2"/>
  <c r="E33" i="2"/>
  <c r="E32" i="2"/>
  <c r="E31" i="2"/>
  <c r="D36" i="2"/>
  <c r="D35" i="2"/>
  <c r="D34" i="2"/>
  <c r="D33" i="2"/>
  <c r="D32" i="2"/>
  <c r="D31" i="2"/>
  <c r="C36" i="2"/>
  <c r="C35" i="2"/>
  <c r="C34" i="2"/>
  <c r="C33" i="2"/>
  <c r="C32" i="2"/>
  <c r="C31" i="2"/>
  <c r="B36" i="2"/>
  <c r="B35" i="2"/>
  <c r="B34" i="2"/>
  <c r="B33" i="2"/>
  <c r="B32" i="2"/>
  <c r="B31" i="2"/>
  <c r="B18" i="2"/>
  <c r="B19" i="2"/>
  <c r="B20" i="2"/>
  <c r="B21" i="2"/>
  <c r="B22" i="2"/>
  <c r="F16" i="6"/>
  <c r="E16" i="6"/>
  <c r="D16" i="6"/>
  <c r="C16" i="6"/>
  <c r="B16" i="6"/>
  <c r="F15" i="6"/>
  <c r="E15" i="6"/>
  <c r="D15" i="6"/>
  <c r="C15" i="6"/>
  <c r="B15" i="6"/>
  <c r="F14" i="6"/>
  <c r="E14" i="6"/>
  <c r="D14" i="6"/>
  <c r="C14" i="6"/>
  <c r="B14" i="6"/>
  <c r="F13" i="6"/>
  <c r="E13" i="6"/>
  <c r="D13" i="6"/>
  <c r="C13" i="6"/>
  <c r="B13" i="6"/>
  <c r="F12" i="6"/>
  <c r="E12" i="6"/>
  <c r="D12" i="6"/>
  <c r="C12" i="6"/>
  <c r="B12" i="6"/>
  <c r="F11" i="6"/>
  <c r="E11" i="6"/>
  <c r="D11" i="6"/>
  <c r="C11" i="6"/>
  <c r="B11" i="6"/>
  <c r="F67" i="7" l="1"/>
  <c r="E72" i="7" s="1"/>
  <c r="F69" i="2"/>
  <c r="E69" i="2"/>
  <c r="D69" i="2"/>
  <c r="C69" i="2"/>
  <c r="D67" i="7"/>
  <c r="E70" i="7" s="1"/>
  <c r="C67" i="7"/>
  <c r="E69" i="7" s="1"/>
  <c r="E67" i="7"/>
  <c r="E71" i="7" s="1"/>
  <c r="F37" i="2"/>
  <c r="C37" i="2"/>
  <c r="E37" i="2"/>
  <c r="D37" i="2"/>
  <c r="D17" i="6"/>
  <c r="E20" i="6" s="1"/>
  <c r="F17" i="6"/>
  <c r="E22" i="6" s="1"/>
  <c r="C17" i="6"/>
  <c r="E19" i="6" s="1"/>
  <c r="E17" i="6"/>
  <c r="E21" i="6" s="1"/>
  <c r="F71" i="7" l="1"/>
  <c r="F69" i="7"/>
  <c r="E77" i="7"/>
  <c r="E73" i="7"/>
  <c r="E76" i="7"/>
  <c r="E26" i="6"/>
  <c r="F19" i="6"/>
  <c r="E27" i="6"/>
  <c r="E23" i="6"/>
  <c r="F21" i="6"/>
  <c r="F73" i="7" l="1"/>
  <c r="E28" i="6"/>
  <c r="F23" i="6"/>
  <c r="E5" i="2" l="1"/>
  <c r="E3" i="2"/>
  <c r="F22" i="4" l="1"/>
  <c r="E22" i="4"/>
  <c r="D22" i="4"/>
  <c r="C22" i="4"/>
  <c r="B22" i="4"/>
  <c r="F21" i="4"/>
  <c r="E21" i="4"/>
  <c r="D21" i="4"/>
  <c r="C21" i="4"/>
  <c r="B21" i="4"/>
  <c r="F20" i="4"/>
  <c r="E20" i="4"/>
  <c r="D20" i="4"/>
  <c r="C20" i="4"/>
  <c r="B20" i="4"/>
  <c r="F19" i="4"/>
  <c r="E19" i="4"/>
  <c r="D19" i="4"/>
  <c r="C19" i="4"/>
  <c r="B19" i="4"/>
  <c r="F18" i="4"/>
  <c r="E18" i="4"/>
  <c r="D18" i="4"/>
  <c r="C18" i="4"/>
  <c r="B18" i="4"/>
  <c r="F17" i="4"/>
  <c r="E17" i="4"/>
  <c r="D17" i="4"/>
  <c r="C17" i="4"/>
  <c r="B17" i="4"/>
  <c r="F16" i="4"/>
  <c r="E16" i="4"/>
  <c r="D16" i="4"/>
  <c r="C16" i="4"/>
  <c r="B16" i="4"/>
  <c r="F15" i="4"/>
  <c r="E15" i="4"/>
  <c r="D15" i="4"/>
  <c r="C15" i="4"/>
  <c r="B15" i="4"/>
  <c r="F14" i="4"/>
  <c r="E14" i="4"/>
  <c r="D14" i="4"/>
  <c r="C14" i="4"/>
  <c r="B14" i="4"/>
  <c r="F16" i="2"/>
  <c r="F15" i="2"/>
  <c r="F14" i="2"/>
  <c r="F13" i="2"/>
  <c r="E16" i="2"/>
  <c r="E15" i="2"/>
  <c r="E14" i="2"/>
  <c r="D16" i="2"/>
  <c r="D15" i="2"/>
  <c r="D14" i="2"/>
  <c r="C16" i="2"/>
  <c r="C15" i="2"/>
  <c r="C14" i="2"/>
  <c r="B16" i="2"/>
  <c r="B15" i="2"/>
  <c r="B14" i="2"/>
  <c r="C23" i="4" l="1"/>
  <c r="E25" i="4" s="1"/>
  <c r="D23" i="4"/>
  <c r="E26" i="4" s="1"/>
  <c r="E23" i="4"/>
  <c r="E27" i="4" s="1"/>
  <c r="F23" i="4"/>
  <c r="E28" i="4" s="1"/>
  <c r="F29" i="2"/>
  <c r="E29" i="2"/>
  <c r="D29" i="2"/>
  <c r="C29" i="2"/>
  <c r="B29" i="2"/>
  <c r="F28" i="2"/>
  <c r="E28" i="2"/>
  <c r="D28" i="2"/>
  <c r="C28" i="2"/>
  <c r="B28" i="2"/>
  <c r="F27" i="2"/>
  <c r="E27" i="2"/>
  <c r="D27" i="2"/>
  <c r="C27" i="2"/>
  <c r="B27" i="2"/>
  <c r="F26" i="2"/>
  <c r="E26" i="2"/>
  <c r="D26" i="2"/>
  <c r="C26" i="2"/>
  <c r="B26" i="2"/>
  <c r="F25" i="2"/>
  <c r="E25" i="2"/>
  <c r="D25" i="2"/>
  <c r="C25" i="2"/>
  <c r="B25" i="2"/>
  <c r="F24" i="2"/>
  <c r="E24" i="2"/>
  <c r="D24" i="2"/>
  <c r="C24" i="2"/>
  <c r="B24" i="2"/>
  <c r="F23" i="2"/>
  <c r="E23" i="2"/>
  <c r="D23" i="2"/>
  <c r="C23" i="2"/>
  <c r="B23" i="2"/>
  <c r="F22" i="2"/>
  <c r="E22" i="2"/>
  <c r="D22" i="2"/>
  <c r="C22" i="2"/>
  <c r="F21" i="2"/>
  <c r="E21" i="2"/>
  <c r="D21" i="2"/>
  <c r="C21" i="2"/>
  <c r="F20" i="2"/>
  <c r="E20" i="2"/>
  <c r="D20" i="2"/>
  <c r="C20" i="2"/>
  <c r="F19" i="2"/>
  <c r="E19" i="2"/>
  <c r="D19" i="2"/>
  <c r="C19" i="2"/>
  <c r="F18" i="2"/>
  <c r="E18" i="2"/>
  <c r="D18" i="2"/>
  <c r="C18" i="2"/>
  <c r="E33" i="4" l="1"/>
  <c r="E32" i="4"/>
  <c r="E34" i="4" s="1"/>
  <c r="F27" i="4"/>
  <c r="E29" i="4"/>
  <c r="F25" i="4"/>
  <c r="C30" i="2"/>
  <c r="E30" i="2"/>
  <c r="G30" i="2" s="1"/>
  <c r="F30" i="2"/>
  <c r="D30" i="2"/>
  <c r="F29" i="4" l="1"/>
  <c r="F28" i="5"/>
  <c r="E28" i="5"/>
  <c r="D28" i="5"/>
  <c r="C28" i="5"/>
  <c r="B28" i="5"/>
  <c r="F27" i="5"/>
  <c r="E27" i="5"/>
  <c r="D27" i="5"/>
  <c r="C27" i="5"/>
  <c r="B27" i="5"/>
  <c r="F26" i="5"/>
  <c r="E26" i="5"/>
  <c r="D26" i="5"/>
  <c r="C26" i="5"/>
  <c r="B26" i="5"/>
  <c r="F25" i="5"/>
  <c r="E25" i="5"/>
  <c r="D25" i="5"/>
  <c r="C25" i="5"/>
  <c r="B25" i="5"/>
  <c r="F24" i="5"/>
  <c r="E24" i="5"/>
  <c r="D24" i="5"/>
  <c r="C24" i="5"/>
  <c r="B24" i="5"/>
  <c r="F23" i="5"/>
  <c r="E23" i="5"/>
  <c r="D23" i="5"/>
  <c r="C23" i="5"/>
  <c r="B23" i="5"/>
  <c r="F22" i="5"/>
  <c r="E22" i="5"/>
  <c r="D22" i="5"/>
  <c r="C22" i="5"/>
  <c r="B22" i="5"/>
  <c r="F21" i="5"/>
  <c r="E21" i="5"/>
  <c r="D21" i="5"/>
  <c r="C21" i="5"/>
  <c r="B21" i="5"/>
  <c r="F20" i="5"/>
  <c r="E20" i="5"/>
  <c r="D20" i="5"/>
  <c r="C20" i="5"/>
  <c r="B20" i="5"/>
  <c r="F19" i="5"/>
  <c r="E19" i="5"/>
  <c r="D19" i="5"/>
  <c r="C19" i="5"/>
  <c r="B19" i="5"/>
  <c r="F18" i="5"/>
  <c r="E18" i="5"/>
  <c r="D18" i="5"/>
  <c r="C18" i="5"/>
  <c r="B18" i="5"/>
  <c r="F17" i="5"/>
  <c r="E17" i="5"/>
  <c r="D17" i="5"/>
  <c r="C17" i="5"/>
  <c r="B17" i="5"/>
  <c r="E13" i="2"/>
  <c r="D13" i="2"/>
  <c r="C13" i="2"/>
  <c r="B13" i="2"/>
  <c r="F12" i="2"/>
  <c r="E12" i="2"/>
  <c r="D12" i="2"/>
  <c r="C12" i="2"/>
  <c r="B12" i="2"/>
  <c r="F11" i="2"/>
  <c r="E11" i="2"/>
  <c r="D11" i="2"/>
  <c r="C11" i="2"/>
  <c r="B11" i="2"/>
  <c r="F10" i="2"/>
  <c r="E10" i="2"/>
  <c r="D10" i="2"/>
  <c r="C10" i="2"/>
  <c r="B10" i="2"/>
  <c r="F9" i="2"/>
  <c r="E9" i="2"/>
  <c r="D9" i="2"/>
  <c r="C9" i="2"/>
  <c r="B9" i="2"/>
  <c r="F8" i="2"/>
  <c r="E8" i="2"/>
  <c r="D8" i="2"/>
  <c r="C8" i="2"/>
  <c r="B8" i="2"/>
  <c r="E29" i="5" l="1"/>
  <c r="E33" i="5" s="1"/>
  <c r="D29" i="5"/>
  <c r="E32" i="5" s="1"/>
  <c r="F29" i="5"/>
  <c r="C29" i="5"/>
  <c r="E31" i="5" s="1"/>
  <c r="D17" i="2"/>
  <c r="F17" i="2"/>
  <c r="E17" i="2"/>
  <c r="C17" i="2"/>
  <c r="G17" i="2" l="1"/>
  <c r="E38" i="5"/>
  <c r="E34" i="5"/>
  <c r="E39" i="5" s="1"/>
  <c r="F31" i="5"/>
  <c r="E40" i="5" l="1"/>
  <c r="F33" i="5"/>
  <c r="F35" i="5" s="1"/>
  <c r="E35" i="5"/>
  <c r="F6" i="2"/>
  <c r="D6" i="2"/>
  <c r="C6" i="2"/>
  <c r="B6" i="2"/>
  <c r="F5" i="2"/>
  <c r="D5" i="2"/>
  <c r="C5" i="2"/>
  <c r="B5" i="2"/>
  <c r="F4" i="2"/>
  <c r="E4" i="2"/>
  <c r="D4" i="2"/>
  <c r="C4" i="2"/>
  <c r="B4" i="2"/>
  <c r="F3" i="2"/>
  <c r="D3" i="2"/>
  <c r="C3" i="2"/>
  <c r="B3" i="2"/>
  <c r="F14" i="1"/>
  <c r="E14" i="1"/>
  <c r="D14" i="1"/>
  <c r="C14" i="1"/>
  <c r="B14" i="1"/>
  <c r="F13" i="1"/>
  <c r="E13" i="1"/>
  <c r="D13" i="1"/>
  <c r="C13" i="1"/>
  <c r="B13" i="1"/>
  <c r="F12" i="1"/>
  <c r="E12" i="1"/>
  <c r="D12" i="1"/>
  <c r="C12" i="1"/>
  <c r="B12" i="1"/>
  <c r="F11" i="1"/>
  <c r="E11" i="1"/>
  <c r="D11" i="1"/>
  <c r="C11" i="1"/>
  <c r="B11" i="1"/>
  <c r="G11" i="1" l="1"/>
  <c r="G13" i="1"/>
  <c r="G12" i="1"/>
  <c r="G14" i="1"/>
  <c r="F2" i="2" l="1"/>
  <c r="B2" i="2"/>
  <c r="B10" i="1"/>
  <c r="F7" i="2" l="1"/>
  <c r="F70" i="2" s="1"/>
  <c r="F10" i="1"/>
  <c r="C2" i="2"/>
  <c r="C7" i="2" s="1"/>
  <c r="D10" i="1"/>
  <c r="D15" i="1" s="1"/>
  <c r="E18" i="1" s="1"/>
  <c r="E2" i="2"/>
  <c r="E7" i="2" s="1"/>
  <c r="E70" i="2" s="1"/>
  <c r="C10" i="1"/>
  <c r="D2" i="2"/>
  <c r="D7" i="2" s="1"/>
  <c r="D70" i="2" s="1"/>
  <c r="E10" i="1"/>
  <c r="C70" i="2" l="1"/>
  <c r="C15" i="1"/>
  <c r="E17" i="1" s="1"/>
  <c r="E24" i="1" s="1"/>
  <c r="F15" i="1"/>
  <c r="E20" i="1" s="1"/>
  <c r="E15" i="1"/>
  <c r="E19" i="1" s="1"/>
  <c r="E25" i="1" s="1"/>
  <c r="G10" i="1"/>
  <c r="G15" i="1" s="1"/>
  <c r="E21" i="1" s="1"/>
</calcChain>
</file>

<file path=xl/sharedStrings.xml><?xml version="1.0" encoding="utf-8"?>
<sst xmlns="http://schemas.openxmlformats.org/spreadsheetml/2006/main" count="333" uniqueCount="151">
  <si>
    <t>opatření</t>
  </si>
  <si>
    <t>navýšení příjmů</t>
  </si>
  <si>
    <t>snížení příjmů</t>
  </si>
  <si>
    <t>navýšení výdajů</t>
  </si>
  <si>
    <t>snížení výdajů</t>
  </si>
  <si>
    <t>saldo</t>
  </si>
  <si>
    <t>celkem</t>
  </si>
  <si>
    <t>saldo: P - V =</t>
  </si>
  <si>
    <t>č.</t>
  </si>
  <si>
    <t>kapitola</t>
  </si>
  <si>
    <t>Kč</t>
  </si>
  <si>
    <t>komentář</t>
  </si>
  <si>
    <t>Tabulka:</t>
  </si>
  <si>
    <t>I. změna</t>
  </si>
  <si>
    <t>II. změna</t>
  </si>
  <si>
    <t xml:space="preserve">navýšení příjmů:  </t>
  </si>
  <si>
    <t>o P =</t>
  </si>
  <si>
    <t xml:space="preserve">snížení příjmů: </t>
  </si>
  <si>
    <t>o V =</t>
  </si>
  <si>
    <t>snížení výdajů:</t>
  </si>
  <si>
    <t>navýšení výdajů:</t>
  </si>
  <si>
    <t>Celkové navýšení rozpočtu na straně příjmů</t>
  </si>
  <si>
    <t>Celkové navýšení rozpočtu na straně výdajů</t>
  </si>
  <si>
    <t>Financování (rozdíl mezi příjmy a výdaji)</t>
  </si>
  <si>
    <t>III. změna</t>
  </si>
  <si>
    <t>stav k 09.03.2022</t>
  </si>
  <si>
    <t>bytová správa (3612)</t>
  </si>
  <si>
    <t>zvýšení nájmu a služeb</t>
  </si>
  <si>
    <t>zvýšení výdajů na opravy bytového fondu</t>
  </si>
  <si>
    <t>DPPO za obec (1122)</t>
  </si>
  <si>
    <t>daň z příjmu právnických osob za obec</t>
  </si>
  <si>
    <t>DPPO za obec (6409)</t>
  </si>
  <si>
    <t>splátky úvěru (8124)</t>
  </si>
  <si>
    <t>financování</t>
  </si>
  <si>
    <t xml:space="preserve">splátky úvěru </t>
  </si>
  <si>
    <t>ZM schvaluje rozpočtová opatření č. 1 až 5, dle předložené I. změny rozpočtu města 2022 (dle komentáře a tabulky).</t>
  </si>
  <si>
    <t>Splátky úvěru</t>
  </si>
  <si>
    <t>Financování</t>
  </si>
  <si>
    <t>Usnesení č. 4/19Z/2022</t>
  </si>
  <si>
    <t>Zastupitelstvo města Nové Město pod Smrkem schvaluje rozpočtová opatření č. 1 až č. 5, včetně splátek úvěru ve výši 1.000.000 Kč, dle předložené I. změny rozpočtu města roku 2022 (dle komentáře a tabulky). Celkové navýšení rozpočtu  na  straně  příjmů:  3.890.000  Kč.  Celkové  navýšení  rozpočtu  na  straně  výdajů: -3.890.000 Kč. Financování: -1.000.000 Kč.</t>
  </si>
  <si>
    <t>stav k 18.05.2022</t>
  </si>
  <si>
    <t xml:space="preserve">neinv. přijaté dotace od krajů (4122) </t>
  </si>
  <si>
    <t>DPS služby klientům</t>
  </si>
  <si>
    <t xml:space="preserve">MŠ potravinová pomoc </t>
  </si>
  <si>
    <t>mateřstká škola (3111)</t>
  </si>
  <si>
    <t>předání dotace LK potravinová pomoc</t>
  </si>
  <si>
    <t>ZŠ potravinová pomoc</t>
  </si>
  <si>
    <t>základní škola (3113)</t>
  </si>
  <si>
    <t xml:space="preserve">neinv. přijaté dotace ze SR (4111) </t>
  </si>
  <si>
    <t>kompenzační bonus ze státního rozpočtu</t>
  </si>
  <si>
    <t>investiční dotace ze SR (4216)</t>
  </si>
  <si>
    <t>dotace MMR chodníky Žižkova</t>
  </si>
  <si>
    <t>obecní les (1031)</t>
  </si>
  <si>
    <t>prodej dřeva</t>
  </si>
  <si>
    <t>MěÚ (6171)</t>
  </si>
  <si>
    <t>přijaté pojistné plnění (havarie automobilu DPS)</t>
  </si>
  <si>
    <t>P - příjmy =</t>
  </si>
  <si>
    <t>V - výdaje =</t>
  </si>
  <si>
    <t>ZM schvaluje rozpočtová opatření č. 6 až 14, dle předložené II. změny rozpočtu města 2021 a dle komentáře a tabulky.</t>
  </si>
  <si>
    <t>Celkové snížení rozpočtu na straně příjmů</t>
  </si>
  <si>
    <t>Usnesení č. 3/20Z/2022</t>
  </si>
  <si>
    <t>Zastupitelstvo města Nové Město pod Smrkem schvaluje rozpočtová opatření č. 6 až 14, dle předložené II. změny rozpočtu města roku 2022 a dle komentáře a tabulky. Celkové snížení rozpočtu  na  straně  příjmů:  103.105,63 Kč. Celkové  navýšení  rozpočtu  na  straně  výdajů: 148.115,63 Kč. Financování (rozdíl mezi příjmy a výdaji): 251.221,26 Kč.</t>
  </si>
  <si>
    <t xml:space="preserve"> </t>
  </si>
  <si>
    <t>dům pečovatelské služby - dotace z KÚ LK</t>
  </si>
  <si>
    <t>asistenti prevence kriminality - dotace z MV ČR</t>
  </si>
  <si>
    <t>veřejná správa (6171)</t>
  </si>
  <si>
    <t>asistenti prevence kriminality - náklady z dotace</t>
  </si>
  <si>
    <t>výkon sociální práce - navýšení dotace z MPSV</t>
  </si>
  <si>
    <t>finanční vypořádání (6402)</t>
  </si>
  <si>
    <t>výkon sociální práce - vratka nevyčerpané části dotace 2021</t>
  </si>
  <si>
    <t>systémová podpora vzdělávání žáků - dotace pro ZŠ</t>
  </si>
  <si>
    <t>převod dotace pro ZŠ</t>
  </si>
  <si>
    <t>veřejné osvětlení (3631)</t>
  </si>
  <si>
    <t>zvýšení nákladů na elektřinu</t>
  </si>
  <si>
    <t>odložení dotace na hasičské auto</t>
  </si>
  <si>
    <t>investiční dotace od krajů (4222)</t>
  </si>
  <si>
    <t>hasiči (5512)</t>
  </si>
  <si>
    <t>odložení pořízení hasičského auta</t>
  </si>
  <si>
    <t>opravy a investice (3639)</t>
  </si>
  <si>
    <t>rekonstrukce náměstí</t>
  </si>
  <si>
    <t>neinv. přijaté dotace ze SR (4116)</t>
  </si>
  <si>
    <t>neinv. přijaté dotace od krajů (4122)</t>
  </si>
  <si>
    <t>ZM schvaluje rozpočtová opatření č. 15 až 26, dle předložené III. změny rozpočtu města 2022 (dle komentáře a tabulky).</t>
  </si>
  <si>
    <t>Zastupitelstvo města Nové Město pod Smrkem schvaluje rozpočtová opatření č. 15 až 26, dle předložené III. změny rozpočtu města roku 2022 (dle komentáře a tabulky). Celkové snížení rozpočtu  na  straně  příjmů:  1.864.153 Kč.  Celkové  navýšení  rozpočtu  na  straně  výdajů: 3.889.434 Kč. Financování: 5.753.587 Kč.</t>
  </si>
  <si>
    <t>IV. změna</t>
  </si>
  <si>
    <t>Usnesení č. 6b/21Z/2022</t>
  </si>
  <si>
    <t>neinvestiční dotace SR (4111)</t>
  </si>
  <si>
    <t>volby (6115)</t>
  </si>
  <si>
    <t>daň z technických her (1385)</t>
  </si>
  <si>
    <t>nebytové hospodářství (3613)</t>
  </si>
  <si>
    <t>místní správa (6171)</t>
  </si>
  <si>
    <t>dotace z KÚLK kompenzační bonus</t>
  </si>
  <si>
    <t>dotace z KÚLK na volby</t>
  </si>
  <si>
    <t>výdaje na zajištění voleb</t>
  </si>
  <si>
    <t>daň z technických her</t>
  </si>
  <si>
    <t>energie, opravy nebytových prostor</t>
  </si>
  <si>
    <t>čerpání sociálního fondu</t>
  </si>
  <si>
    <t>Zastupitelstvo města Nové Město pod Smrkem schvaluje rozpočtová opatření č. 27 až 32, dle předložené IV. změny rozpočtu města roku 2022 (dle komentáře a tabulky). Celkové navýšení rozpočtu  na  straně  příjmů:  2.620.256,00 Kč.  Celkové  navýšení  rozpočtu  na  straně  výdajů: 1.353.000,00 Kč. Financování: - 1.267.256,00 Kč.</t>
  </si>
  <si>
    <t>ZM schvaluje rozpočtová opatření č. 27 až 32, dle předložené IV. změny rozpočtu města 2022 (dle komentáře a tabulky).</t>
  </si>
  <si>
    <t>Usnesení č. 3/22Z/2022</t>
  </si>
  <si>
    <t>Usnesení č. x/2Z/2022</t>
  </si>
  <si>
    <t>V. změna</t>
  </si>
  <si>
    <t>neinvestiční dotace kraj (4122)</t>
  </si>
  <si>
    <t>požární ochrana (5212)</t>
  </si>
  <si>
    <t>dotace JSDH</t>
  </si>
  <si>
    <t>transfery od obcí (4121)</t>
  </si>
  <si>
    <t>transfery ze SR (4116)</t>
  </si>
  <si>
    <t>dotace z ÚP</t>
  </si>
  <si>
    <t>náklady na VPP</t>
  </si>
  <si>
    <t>vratka dotace APK</t>
  </si>
  <si>
    <t>APK</t>
  </si>
  <si>
    <t>dotace ze SR (4116)</t>
  </si>
  <si>
    <t>dotace na les</t>
  </si>
  <si>
    <t>transfery kraj (4122)</t>
  </si>
  <si>
    <t>dotace pro MŠ</t>
  </si>
  <si>
    <t>MŠ (3111)</t>
  </si>
  <si>
    <t>předání dotace</t>
  </si>
  <si>
    <t>dotace pro ZŠ</t>
  </si>
  <si>
    <t>ZŠ (3113)</t>
  </si>
  <si>
    <t>dotace na DPS</t>
  </si>
  <si>
    <t>předání dotace pro ZŠ</t>
  </si>
  <si>
    <t>BS (3612)</t>
  </si>
  <si>
    <t>finanční operace (6399)</t>
  </si>
  <si>
    <t>DPH</t>
  </si>
  <si>
    <t>prodej budov</t>
  </si>
  <si>
    <t>daňové příjmy (1111)</t>
  </si>
  <si>
    <t>územní rozvoj (3639)</t>
  </si>
  <si>
    <t>investice</t>
  </si>
  <si>
    <t>daňové příjmy (1112)</t>
  </si>
  <si>
    <t>investiční dotace kraj (4222)</t>
  </si>
  <si>
    <t>záloha dotace JSDH (pořízení cisterny)</t>
  </si>
  <si>
    <t>JSDH (převedení dotace a ostatní výdaje)</t>
  </si>
  <si>
    <t>přestupky (Jindřichovice a Libverda)</t>
  </si>
  <si>
    <t>péče o vzhled obcí (3745)</t>
  </si>
  <si>
    <t>daňové příjmy (1211)</t>
  </si>
  <si>
    <t>DZFO (plátci)</t>
  </si>
  <si>
    <t>DZFO (poplatníci)</t>
  </si>
  <si>
    <t>ZUŠ (3231)</t>
  </si>
  <si>
    <t>ROROŠ (3421)</t>
  </si>
  <si>
    <t>SRC (3429)</t>
  </si>
  <si>
    <t>Celkové navýšení rozpočtu na straně příjmů:</t>
  </si>
  <si>
    <t>Celkové navýšení rozpočtu na straně výdajů:</t>
  </si>
  <si>
    <t>Financování:</t>
  </si>
  <si>
    <t>neinvestiční transfery ze SR (4111)</t>
  </si>
  <si>
    <t>dotace na volby prezidenta</t>
  </si>
  <si>
    <t>neinvestiční dotace ze SR (4116)</t>
  </si>
  <si>
    <t>příspěvek na pokrytí nákladů na odpisy</t>
  </si>
  <si>
    <t>čerpání úvěru</t>
  </si>
  <si>
    <t>financování-čerpání úvěru</t>
  </si>
  <si>
    <t>ZM schvaluje rozpočtová opatření č. 33 až 63, dle předložené V. změny rozpočtu města 2022 (dle komentáře a tabulky).</t>
  </si>
  <si>
    <r>
      <t xml:space="preserve">Zastupitelstvo města Nové Město pod Smrkem schvaluje rozpočtová opatření č. 33 až </t>
    </r>
    <r>
      <rPr>
        <b/>
        <sz val="8"/>
        <color rgb="FFFF0000"/>
        <rFont val="Arial"/>
        <family val="2"/>
        <charset val="238"/>
      </rPr>
      <t>63</t>
    </r>
    <r>
      <rPr>
        <b/>
        <sz val="8"/>
        <rFont val="Arial"/>
        <family val="2"/>
        <charset val="238"/>
      </rPr>
      <t xml:space="preserve">, dle předložené V. změny rozpočtu města roku 2022 (dle komentáře a tabulky). Celkové navýšení rozpočtu  na  straně  příjmů:  </t>
    </r>
    <r>
      <rPr>
        <b/>
        <sz val="8"/>
        <color rgb="FFFF0000"/>
        <rFont val="Arial"/>
        <family val="2"/>
        <charset val="238"/>
      </rPr>
      <t xml:space="preserve">3.960.588,35 Kč, včetně čerpání úvěru: 1.102.476,00 Kč. </t>
    </r>
    <r>
      <rPr>
        <b/>
        <sz val="8"/>
        <rFont val="Arial"/>
        <family val="2"/>
        <charset val="238"/>
      </rPr>
      <t xml:space="preserve"> Celkové  navýšení  rozpočtu  na  straně  výdajů: </t>
    </r>
    <r>
      <rPr>
        <b/>
        <sz val="8"/>
        <color rgb="FFFF0000"/>
        <rFont val="Arial"/>
        <family val="2"/>
        <charset val="238"/>
      </rPr>
      <t>2.555.009,78 Kč</t>
    </r>
    <r>
      <rPr>
        <b/>
        <sz val="8"/>
        <rFont val="Arial"/>
        <family val="2"/>
        <charset val="238"/>
      </rPr>
      <t xml:space="preserve">.  Financování: </t>
    </r>
    <r>
      <rPr>
        <b/>
        <sz val="8"/>
        <color rgb="FFFF0000"/>
        <rFont val="Arial"/>
        <family val="2"/>
        <charset val="238"/>
      </rPr>
      <t>- 1.705.578,57 Kč</t>
    </r>
    <r>
      <rPr>
        <b/>
        <sz val="8"/>
        <rFont val="Arial"/>
        <family val="2"/>
        <charset val="238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</si>
</sst>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č&quot;"/>
    <numFmt numFmtId="165" formatCode="#,##0\ &quot;Kč&quot;"/>
  </numFmts>
  <fonts count="18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969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medium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2">
    <xf numFmtId="0" fontId="0" fillId="0" borderId="0"/>
    <xf numFmtId="0" fontId="6" fillId="0" borderId="0"/>
  </cellStyleXfs>
  <cellXfs count="207">
    <xf numFmtId="0" fontId="0" fillId="0" borderId="0" xfId="0"/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vertical="center"/>
    </xf>
    <xf numFmtId="0" fontId="4" fillId="0" borderId="3" xfId="0" applyFont="1" applyBorder="1" applyAlignment="1">
      <alignment vertical="center"/>
    </xf>
    <xf numFmtId="4" fontId="4" fillId="0" borderId="3" xfId="0" applyNumberFormat="1" applyFont="1" applyBorder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vertical="center"/>
    </xf>
    <xf numFmtId="0" fontId="5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1" fontId="3" fillId="0" borderId="2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0" fillId="0" borderId="11" xfId="0" applyBorder="1" applyAlignment="1">
      <alignment vertical="center"/>
    </xf>
    <xf numFmtId="1" fontId="0" fillId="0" borderId="10" xfId="0" applyNumberFormat="1" applyBorder="1" applyAlignment="1">
      <alignment vertical="center"/>
    </xf>
    <xf numFmtId="1" fontId="0" fillId="0" borderId="0" xfId="0" applyNumberFormat="1" applyAlignment="1">
      <alignment vertical="center"/>
    </xf>
    <xf numFmtId="4" fontId="9" fillId="0" borderId="0" xfId="0" applyNumberFormat="1" applyFont="1" applyAlignment="1" applyProtection="1">
      <alignment horizontal="left" vertical="center"/>
      <protection locked="0"/>
    </xf>
    <xf numFmtId="1" fontId="8" fillId="2" borderId="8" xfId="1" applyNumberFormat="1" applyFont="1" applyFill="1" applyBorder="1" applyAlignment="1">
      <alignment vertical="center"/>
    </xf>
    <xf numFmtId="1" fontId="0" fillId="3" borderId="8" xfId="0" applyNumberFormat="1" applyFill="1" applyBorder="1" applyAlignment="1">
      <alignment vertical="center"/>
    </xf>
    <xf numFmtId="4" fontId="1" fillId="5" borderId="0" xfId="0" applyNumberFormat="1" applyFont="1" applyFill="1" applyAlignment="1" applyProtection="1">
      <alignment horizontal="right" vertical="center"/>
      <protection locked="0"/>
    </xf>
    <xf numFmtId="164" fontId="3" fillId="0" borderId="0" xfId="0" applyNumberFormat="1" applyFont="1" applyAlignment="1">
      <alignment vertical="center"/>
    </xf>
    <xf numFmtId="164" fontId="3" fillId="0" borderId="4" xfId="0" applyNumberFormat="1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0" fontId="4" fillId="0" borderId="19" xfId="0" applyFont="1" applyBorder="1" applyAlignment="1" applyProtection="1">
      <alignment horizontal="right" vertical="center"/>
      <protection locked="0"/>
    </xf>
    <xf numFmtId="0" fontId="4" fillId="0" borderId="20" xfId="0" applyFont="1" applyBorder="1" applyAlignment="1" applyProtection="1">
      <alignment horizontal="left" vertical="center"/>
      <protection locked="0"/>
    </xf>
    <xf numFmtId="0" fontId="4" fillId="0" borderId="20" xfId="0" applyFont="1" applyBorder="1" applyAlignment="1" applyProtection="1">
      <alignment horizontal="right" vertical="center"/>
      <protection locked="0"/>
    </xf>
    <xf numFmtId="0" fontId="4" fillId="0" borderId="21" xfId="0" applyFont="1" applyBorder="1" applyAlignment="1" applyProtection="1">
      <alignment vertical="center"/>
      <protection locked="0"/>
    </xf>
    <xf numFmtId="0" fontId="3" fillId="0" borderId="22" xfId="0" applyFont="1" applyBorder="1" applyAlignment="1" applyProtection="1">
      <alignment vertical="center"/>
      <protection locked="0"/>
    </xf>
    <xf numFmtId="0" fontId="10" fillId="0" borderId="23" xfId="0" applyFont="1" applyBorder="1" applyAlignment="1" applyProtection="1">
      <alignment vertical="center"/>
      <protection locked="0"/>
    </xf>
    <xf numFmtId="0" fontId="3" fillId="0" borderId="25" xfId="0" applyFont="1" applyBorder="1" applyAlignment="1" applyProtection="1">
      <alignment vertical="center"/>
      <protection locked="0"/>
    </xf>
    <xf numFmtId="0" fontId="3" fillId="0" borderId="25" xfId="0" applyFont="1" applyBorder="1" applyAlignment="1" applyProtection="1">
      <alignment horizontal="left" vertical="center" wrapText="1"/>
      <protection locked="0"/>
    </xf>
    <xf numFmtId="0" fontId="3" fillId="0" borderId="26" xfId="0" applyFont="1" applyBorder="1" applyAlignment="1" applyProtection="1">
      <alignment vertical="center"/>
      <protection locked="0"/>
    </xf>
    <xf numFmtId="0" fontId="3" fillId="0" borderId="27" xfId="0" applyFont="1" applyBorder="1" applyAlignment="1" applyProtection="1">
      <alignment vertical="center"/>
      <protection locked="0"/>
    </xf>
    <xf numFmtId="0" fontId="3" fillId="0" borderId="28" xfId="0" applyFont="1" applyBorder="1" applyAlignment="1" applyProtection="1">
      <alignment vertical="center"/>
      <protection locked="0"/>
    </xf>
    <xf numFmtId="0" fontId="3" fillId="0" borderId="29" xfId="0" applyFont="1" applyBorder="1" applyAlignment="1" applyProtection="1">
      <alignment vertical="center"/>
      <protection locked="0"/>
    </xf>
    <xf numFmtId="0" fontId="3" fillId="0" borderId="30" xfId="0" applyFont="1" applyBorder="1" applyAlignment="1" applyProtection="1">
      <alignment vertical="center"/>
      <protection locked="0"/>
    </xf>
    <xf numFmtId="0" fontId="3" fillId="0" borderId="30" xfId="0" applyFont="1" applyBorder="1" applyAlignment="1" applyProtection="1">
      <alignment horizontal="left" vertical="center" wrapText="1"/>
      <protection locked="0"/>
    </xf>
    <xf numFmtId="0" fontId="9" fillId="0" borderId="31" xfId="0" applyFont="1" applyBorder="1" applyAlignment="1" applyProtection="1">
      <alignment vertical="center"/>
      <protection locked="0"/>
    </xf>
    <xf numFmtId="0" fontId="3" fillId="0" borderId="32" xfId="0" applyFont="1" applyBorder="1" applyAlignment="1" applyProtection="1">
      <alignment vertical="center"/>
      <protection locked="0"/>
    </xf>
    <xf numFmtId="0" fontId="3" fillId="0" borderId="33" xfId="0" applyFont="1" applyBorder="1" applyAlignment="1" applyProtection="1">
      <alignment vertical="center"/>
      <protection locked="0"/>
    </xf>
    <xf numFmtId="0" fontId="3" fillId="0" borderId="24" xfId="0" applyFont="1" applyBorder="1" applyAlignment="1" applyProtection="1">
      <alignment vertical="center"/>
      <protection locked="0"/>
    </xf>
    <xf numFmtId="0" fontId="3" fillId="0" borderId="27" xfId="0" applyFont="1" applyBorder="1" applyAlignment="1" applyProtection="1">
      <alignment vertical="center" wrapText="1"/>
      <protection locked="0"/>
    </xf>
    <xf numFmtId="0" fontId="3" fillId="0" borderId="28" xfId="0" applyFont="1" applyBorder="1" applyAlignment="1" applyProtection="1">
      <alignment vertical="center" wrapText="1"/>
      <protection locked="0"/>
    </xf>
    <xf numFmtId="0" fontId="3" fillId="0" borderId="31" xfId="0" applyFont="1" applyBorder="1" applyAlignment="1" applyProtection="1">
      <alignment vertical="center"/>
      <protection locked="0"/>
    </xf>
    <xf numFmtId="0" fontId="3" fillId="0" borderId="32" xfId="0" applyFont="1" applyBorder="1" applyAlignment="1" applyProtection="1">
      <alignment vertical="center" wrapText="1"/>
      <protection locked="0"/>
    </xf>
    <xf numFmtId="0" fontId="3" fillId="0" borderId="33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vertical="center"/>
      <protection locked="0"/>
    </xf>
    <xf numFmtId="0" fontId="3" fillId="0" borderId="20" xfId="0" applyFont="1" applyBorder="1" applyAlignment="1" applyProtection="1">
      <alignment vertical="center"/>
      <protection locked="0"/>
    </xf>
    <xf numFmtId="0" fontId="3" fillId="0" borderId="20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34" xfId="0" applyFont="1" applyBorder="1" applyAlignment="1" applyProtection="1">
      <alignment vertical="center"/>
      <protection locked="0"/>
    </xf>
    <xf numFmtId="0" fontId="3" fillId="0" borderId="33" xfId="0" applyFont="1" applyBorder="1" applyAlignment="1">
      <alignment vertical="center"/>
    </xf>
    <xf numFmtId="0" fontId="3" fillId="0" borderId="35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 applyProtection="1">
      <alignment vertical="center"/>
      <protection locked="0"/>
    </xf>
    <xf numFmtId="0" fontId="3" fillId="0" borderId="37" xfId="0" applyFont="1" applyBorder="1" applyAlignment="1" applyProtection="1">
      <alignment vertical="center"/>
      <protection locked="0"/>
    </xf>
    <xf numFmtId="0" fontId="10" fillId="0" borderId="40" xfId="0" applyFont="1" applyBorder="1" applyAlignment="1">
      <alignment vertical="center"/>
    </xf>
    <xf numFmtId="0" fontId="10" fillId="0" borderId="0" xfId="0" applyFont="1" applyAlignment="1">
      <alignment vertical="center"/>
    </xf>
    <xf numFmtId="164" fontId="12" fillId="0" borderId="0" xfId="0" applyNumberFormat="1" applyFont="1" applyAlignment="1">
      <alignment vertical="center"/>
    </xf>
    <xf numFmtId="0" fontId="10" fillId="0" borderId="42" xfId="0" applyFont="1" applyBorder="1" applyAlignment="1">
      <alignment vertical="center"/>
    </xf>
    <xf numFmtId="0" fontId="3" fillId="0" borderId="43" xfId="0" applyFont="1" applyBorder="1" applyAlignment="1">
      <alignment vertical="center"/>
    </xf>
    <xf numFmtId="0" fontId="3" fillId="0" borderId="23" xfId="0" applyFont="1" applyBorder="1" applyAlignment="1" applyProtection="1">
      <alignment vertical="center"/>
      <protection locked="0"/>
    </xf>
    <xf numFmtId="0" fontId="3" fillId="0" borderId="45" xfId="0" applyFont="1" applyBorder="1" applyAlignment="1" applyProtection="1">
      <alignment vertical="center"/>
      <protection locked="0"/>
    </xf>
    <xf numFmtId="0" fontId="3" fillId="0" borderId="22" xfId="0" applyFont="1" applyBorder="1" applyAlignment="1" applyProtection="1">
      <alignment vertical="center" wrapText="1"/>
      <protection locked="0"/>
    </xf>
    <xf numFmtId="0" fontId="3" fillId="0" borderId="23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left" vertical="center"/>
      <protection locked="0"/>
    </xf>
    <xf numFmtId="0" fontId="3" fillId="0" borderId="37" xfId="0" applyFont="1" applyBorder="1" applyAlignment="1" applyProtection="1">
      <alignment vertical="center" wrapText="1"/>
      <protection locked="0"/>
    </xf>
    <xf numFmtId="0" fontId="3" fillId="0" borderId="38" xfId="0" applyFont="1" applyBorder="1" applyAlignment="1" applyProtection="1">
      <alignment horizontal="left" vertical="center" wrapText="1"/>
      <protection locked="0"/>
    </xf>
    <xf numFmtId="0" fontId="3" fillId="0" borderId="46" xfId="0" applyFont="1" applyBorder="1" applyAlignment="1" applyProtection="1">
      <alignment vertical="center"/>
      <protection locked="0"/>
    </xf>
    <xf numFmtId="0" fontId="3" fillId="0" borderId="47" xfId="0" applyFont="1" applyBorder="1" applyAlignment="1" applyProtection="1">
      <alignment vertical="center"/>
      <protection locked="0"/>
    </xf>
    <xf numFmtId="0" fontId="9" fillId="0" borderId="27" xfId="0" applyFont="1" applyBorder="1" applyAlignment="1" applyProtection="1">
      <alignment vertical="center"/>
      <protection locked="0"/>
    </xf>
    <xf numFmtId="0" fontId="9" fillId="0" borderId="32" xfId="0" applyFont="1" applyBorder="1" applyAlignment="1" applyProtection="1">
      <alignment vertical="center"/>
      <protection locked="0"/>
    </xf>
    <xf numFmtId="0" fontId="3" fillId="0" borderId="33" xfId="0" applyFont="1" applyBorder="1" applyAlignment="1" applyProtection="1">
      <alignment vertical="center" wrapText="1"/>
      <protection locked="0"/>
    </xf>
    <xf numFmtId="0" fontId="3" fillId="0" borderId="48" xfId="0" applyFont="1" applyBorder="1" applyAlignment="1" applyProtection="1">
      <alignment horizontal="left" vertical="center" wrapText="1"/>
      <protection locked="0"/>
    </xf>
    <xf numFmtId="0" fontId="3" fillId="0" borderId="42" xfId="0" applyFont="1" applyBorder="1" applyAlignment="1" applyProtection="1">
      <alignment vertical="center"/>
      <protection locked="0"/>
    </xf>
    <xf numFmtId="0" fontId="3" fillId="0" borderId="48" xfId="0" applyFont="1" applyBorder="1" applyAlignment="1" applyProtection="1">
      <alignment vertical="center"/>
      <protection locked="0"/>
    </xf>
    <xf numFmtId="0" fontId="3" fillId="0" borderId="43" xfId="0" applyFont="1" applyBorder="1" applyAlignment="1" applyProtection="1">
      <alignment vertical="center"/>
      <protection locked="0"/>
    </xf>
    <xf numFmtId="0" fontId="3" fillId="0" borderId="44" xfId="0" applyFont="1" applyBorder="1" applyAlignment="1" applyProtection="1">
      <alignment horizontal="left" vertical="center" wrapText="1"/>
      <protection locked="0"/>
    </xf>
    <xf numFmtId="0" fontId="3" fillId="0" borderId="38" xfId="0" applyFont="1" applyBorder="1" applyAlignment="1" applyProtection="1">
      <alignment vertical="center"/>
      <protection locked="0"/>
    </xf>
    <xf numFmtId="0" fontId="3" fillId="0" borderId="43" xfId="0" applyFont="1" applyBorder="1" applyAlignment="1" applyProtection="1">
      <alignment horizontal="left" vertical="center" wrapText="1"/>
      <protection locked="0"/>
    </xf>
    <xf numFmtId="0" fontId="3" fillId="0" borderId="41" xfId="0" applyFont="1" applyBorder="1" applyAlignment="1">
      <alignment vertical="center"/>
    </xf>
    <xf numFmtId="0" fontId="3" fillId="0" borderId="44" xfId="0" applyFont="1" applyBorder="1" applyAlignment="1">
      <alignment vertical="center"/>
    </xf>
    <xf numFmtId="1" fontId="0" fillId="6" borderId="8" xfId="0" applyNumberFormat="1" applyFill="1" applyBorder="1" applyAlignment="1">
      <alignment vertical="center"/>
    </xf>
    <xf numFmtId="0" fontId="3" fillId="0" borderId="24" xfId="0" applyFont="1" applyBorder="1" applyAlignment="1" applyProtection="1">
      <alignment horizontal="right" vertical="center"/>
      <protection locked="0"/>
    </xf>
    <xf numFmtId="4" fontId="1" fillId="0" borderId="25" xfId="0" applyNumberFormat="1" applyFont="1" applyBorder="1" applyAlignment="1" applyProtection="1">
      <alignment horizontal="right" vertical="center"/>
      <protection locked="0"/>
    </xf>
    <xf numFmtId="4" fontId="1" fillId="0" borderId="30" xfId="0" applyNumberFormat="1" applyFont="1" applyBorder="1" applyAlignment="1" applyProtection="1">
      <alignment horizontal="right" vertical="center"/>
      <protection locked="0"/>
    </xf>
    <xf numFmtId="4" fontId="1" fillId="0" borderId="21" xfId="0" applyNumberFormat="1" applyFont="1" applyBorder="1" applyAlignment="1" applyProtection="1">
      <alignment horizontal="right" vertical="center"/>
      <protection locked="0"/>
    </xf>
    <xf numFmtId="4" fontId="4" fillId="0" borderId="20" xfId="0" applyNumberFormat="1" applyFont="1" applyBorder="1" applyAlignment="1">
      <alignment vertical="center"/>
    </xf>
    <xf numFmtId="0" fontId="10" fillId="0" borderId="43" xfId="0" applyFont="1" applyBorder="1" applyAlignment="1">
      <alignment vertical="center"/>
    </xf>
    <xf numFmtId="164" fontId="12" fillId="0" borderId="43" xfId="0" applyNumberFormat="1" applyFont="1" applyBorder="1" applyAlignment="1">
      <alignment vertical="center"/>
    </xf>
    <xf numFmtId="0" fontId="3" fillId="0" borderId="43" xfId="0" applyFont="1" applyBorder="1" applyAlignment="1" applyProtection="1">
      <alignment vertical="center" wrapText="1"/>
      <protection locked="0"/>
    </xf>
    <xf numFmtId="0" fontId="3" fillId="0" borderId="45" xfId="0" applyFont="1" applyBorder="1" applyAlignment="1" applyProtection="1">
      <alignment horizontal="right" vertical="center"/>
      <protection locked="0"/>
    </xf>
    <xf numFmtId="4" fontId="1" fillId="0" borderId="20" xfId="0" applyNumberFormat="1" applyFont="1" applyBorder="1" applyAlignment="1" applyProtection="1">
      <alignment horizontal="right" vertical="center"/>
      <protection locked="0"/>
    </xf>
    <xf numFmtId="4" fontId="1" fillId="0" borderId="48" xfId="0" applyNumberFormat="1" applyFont="1" applyBorder="1" applyAlignment="1" applyProtection="1">
      <alignment horizontal="right" vertical="center"/>
      <protection locked="0"/>
    </xf>
    <xf numFmtId="0" fontId="3" fillId="0" borderId="51" xfId="0" applyFont="1" applyBorder="1" applyAlignment="1">
      <alignment vertical="center"/>
    </xf>
    <xf numFmtId="164" fontId="3" fillId="0" borderId="52" xfId="0" applyNumberFormat="1" applyFont="1" applyBorder="1" applyAlignment="1">
      <alignment vertical="center"/>
    </xf>
    <xf numFmtId="0" fontId="3" fillId="0" borderId="55" xfId="0" applyFont="1" applyBorder="1" applyAlignment="1">
      <alignment vertical="center"/>
    </xf>
    <xf numFmtId="164" fontId="3" fillId="0" borderId="56" xfId="0" applyNumberFormat="1" applyFont="1" applyBorder="1" applyAlignment="1">
      <alignment vertical="center"/>
    </xf>
    <xf numFmtId="0" fontId="3" fillId="0" borderId="59" xfId="0" applyFont="1" applyBorder="1" applyAlignment="1">
      <alignment vertical="center"/>
    </xf>
    <xf numFmtId="164" fontId="3" fillId="0" borderId="60" xfId="0" applyNumberFormat="1" applyFont="1" applyBorder="1" applyAlignment="1">
      <alignment vertical="center"/>
    </xf>
    <xf numFmtId="0" fontId="4" fillId="0" borderId="61" xfId="0" applyFont="1" applyBorder="1" applyAlignment="1">
      <alignment vertical="center"/>
    </xf>
    <xf numFmtId="164" fontId="4" fillId="0" borderId="13" xfId="0" applyNumberFormat="1" applyFont="1" applyBorder="1" applyAlignment="1">
      <alignment vertical="center"/>
    </xf>
    <xf numFmtId="164" fontId="3" fillId="0" borderId="17" xfId="0" applyNumberFormat="1" applyFont="1" applyBorder="1" applyAlignment="1">
      <alignment vertical="center"/>
    </xf>
    <xf numFmtId="0" fontId="3" fillId="0" borderId="62" xfId="0" applyFont="1" applyBorder="1" applyAlignment="1" applyProtection="1">
      <alignment vertical="center"/>
      <protection locked="0"/>
    </xf>
    <xf numFmtId="4" fontId="1" fillId="0" borderId="49" xfId="0" applyNumberFormat="1" applyFont="1" applyBorder="1" applyAlignment="1" applyProtection="1">
      <alignment horizontal="right" vertical="center"/>
      <protection locked="0"/>
    </xf>
    <xf numFmtId="0" fontId="9" fillId="0" borderId="63" xfId="0" applyFont="1" applyBorder="1" applyAlignment="1" applyProtection="1">
      <alignment vertical="center"/>
      <protection locked="0"/>
    </xf>
    <xf numFmtId="0" fontId="3" fillId="0" borderId="41" xfId="0" applyFont="1" applyBorder="1" applyAlignment="1" applyProtection="1">
      <alignment vertical="center"/>
      <protection locked="0"/>
    </xf>
    <xf numFmtId="0" fontId="3" fillId="0" borderId="34" xfId="0" applyFont="1" applyBorder="1" applyAlignment="1" applyProtection="1">
      <alignment horizontal="right" vertical="center"/>
      <protection locked="0"/>
    </xf>
    <xf numFmtId="4" fontId="1" fillId="0" borderId="35" xfId="0" applyNumberFormat="1" applyFont="1" applyBorder="1" applyAlignment="1" applyProtection="1">
      <alignment horizontal="right"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36" xfId="0" applyFont="1" applyBorder="1" applyAlignment="1" applyProtection="1">
      <alignment vertical="center"/>
      <protection locked="0"/>
    </xf>
    <xf numFmtId="0" fontId="3" fillId="0" borderId="63" xfId="0" applyFont="1" applyBorder="1" applyAlignment="1" applyProtection="1">
      <alignment vertical="center"/>
      <protection locked="0"/>
    </xf>
    <xf numFmtId="0" fontId="3" fillId="0" borderId="41" xfId="0" applyFont="1" applyBorder="1" applyAlignment="1" applyProtection="1">
      <alignment vertical="center" wrapText="1"/>
      <protection locked="0"/>
    </xf>
    <xf numFmtId="0" fontId="3" fillId="0" borderId="65" xfId="0" applyFont="1" applyBorder="1" applyAlignment="1" applyProtection="1">
      <alignment vertical="center"/>
      <protection locked="0"/>
    </xf>
    <xf numFmtId="0" fontId="3" fillId="0" borderId="66" xfId="0" applyFont="1" applyBorder="1" applyAlignment="1" applyProtection="1">
      <alignment horizontal="left" vertical="center"/>
      <protection locked="0"/>
    </xf>
    <xf numFmtId="0" fontId="3" fillId="0" borderId="67" xfId="0" applyFont="1" applyBorder="1" applyAlignment="1" applyProtection="1">
      <alignment vertical="center"/>
      <protection locked="0"/>
    </xf>
    <xf numFmtId="0" fontId="3" fillId="0" borderId="68" xfId="0" applyFont="1" applyBorder="1" applyAlignment="1" applyProtection="1">
      <alignment vertical="center"/>
      <protection locked="0"/>
    </xf>
    <xf numFmtId="4" fontId="1" fillId="0" borderId="68" xfId="0" applyNumberFormat="1" applyFont="1" applyBorder="1" applyAlignment="1" applyProtection="1">
      <alignment horizontal="right" vertical="center"/>
      <protection locked="0"/>
    </xf>
    <xf numFmtId="0" fontId="3" fillId="0" borderId="69" xfId="0" applyFont="1" applyBorder="1" applyAlignment="1" applyProtection="1">
      <alignment vertical="center"/>
      <protection locked="0"/>
    </xf>
    <xf numFmtId="0" fontId="3" fillId="0" borderId="70" xfId="0" applyFont="1" applyBorder="1" applyAlignment="1" applyProtection="1">
      <alignment vertical="center" wrapText="1"/>
      <protection locked="0"/>
    </xf>
    <xf numFmtId="0" fontId="3" fillId="0" borderId="71" xfId="0" applyFont="1" applyBorder="1" applyAlignment="1" applyProtection="1">
      <alignment horizontal="left" vertical="center" wrapText="1"/>
      <protection locked="0"/>
    </xf>
    <xf numFmtId="0" fontId="3" fillId="0" borderId="73" xfId="0" applyFont="1" applyBorder="1" applyAlignment="1">
      <alignment vertical="center"/>
    </xf>
    <xf numFmtId="164" fontId="3" fillId="0" borderId="15" xfId="0" applyNumberFormat="1" applyFont="1" applyBorder="1" applyAlignment="1">
      <alignment vertical="center"/>
    </xf>
    <xf numFmtId="4" fontId="1" fillId="0" borderId="31" xfId="0" applyNumberFormat="1" applyFont="1" applyBorder="1" applyAlignment="1" applyProtection="1">
      <alignment horizontal="right" vertical="center"/>
      <protection locked="0"/>
    </xf>
    <xf numFmtId="1" fontId="7" fillId="7" borderId="12" xfId="0" applyNumberFormat="1" applyFont="1" applyFill="1" applyBorder="1" applyAlignment="1">
      <alignment horizontal="left" vertical="center"/>
    </xf>
    <xf numFmtId="1" fontId="0" fillId="4" borderId="14" xfId="0" applyNumberFormat="1" applyFill="1" applyBorder="1" applyAlignment="1">
      <alignment vertical="center"/>
    </xf>
    <xf numFmtId="1" fontId="2" fillId="8" borderId="5" xfId="0" applyNumberFormat="1" applyFont="1" applyFill="1" applyBorder="1" applyAlignment="1">
      <alignment vertical="center"/>
    </xf>
    <xf numFmtId="1" fontId="0" fillId="9" borderId="14" xfId="0" applyNumberFormat="1" applyFill="1" applyBorder="1" applyAlignment="1">
      <alignment vertical="center"/>
    </xf>
    <xf numFmtId="1" fontId="2" fillId="10" borderId="5" xfId="0" applyNumberFormat="1" applyFont="1" applyFill="1" applyBorder="1" applyAlignment="1">
      <alignment vertical="center"/>
    </xf>
    <xf numFmtId="1" fontId="2" fillId="11" borderId="5" xfId="0" applyNumberFormat="1" applyFont="1" applyFill="1" applyBorder="1" applyAlignment="1">
      <alignment vertical="center"/>
    </xf>
    <xf numFmtId="1" fontId="2" fillId="12" borderId="5" xfId="0" applyNumberFormat="1" applyFont="1" applyFill="1" applyBorder="1" applyAlignment="1">
      <alignment vertical="center"/>
    </xf>
    <xf numFmtId="1" fontId="7" fillId="13" borderId="14" xfId="1" applyNumberFormat="1" applyFont="1" applyFill="1" applyBorder="1" applyAlignment="1">
      <alignment vertical="center"/>
    </xf>
    <xf numFmtId="1" fontId="7" fillId="7" borderId="5" xfId="1" applyNumberFormat="1" applyFont="1" applyFill="1" applyBorder="1" applyAlignment="1">
      <alignment horizontal="center" vertical="center"/>
    </xf>
    <xf numFmtId="3" fontId="7" fillId="7" borderId="6" xfId="1" applyNumberFormat="1" applyFont="1" applyFill="1" applyBorder="1" applyAlignment="1">
      <alignment horizontal="center" vertical="center"/>
    </xf>
    <xf numFmtId="3" fontId="7" fillId="7" borderId="7" xfId="1" applyNumberFormat="1" applyFont="1" applyFill="1" applyBorder="1" applyAlignment="1">
      <alignment horizontal="center" vertical="center"/>
    </xf>
    <xf numFmtId="165" fontId="0" fillId="2" borderId="3" xfId="0" applyNumberFormat="1" applyFill="1" applyBorder="1" applyAlignment="1">
      <alignment vertical="center"/>
    </xf>
    <xf numFmtId="165" fontId="8" fillId="2" borderId="9" xfId="1" applyNumberFormat="1" applyFont="1" applyFill="1" applyBorder="1" applyAlignment="1">
      <alignment vertical="center"/>
    </xf>
    <xf numFmtId="165" fontId="7" fillId="13" borderId="15" xfId="1" applyNumberFormat="1" applyFont="1" applyFill="1" applyBorder="1" applyAlignment="1">
      <alignment vertical="center"/>
    </xf>
    <xf numFmtId="165" fontId="0" fillId="3" borderId="3" xfId="0" applyNumberFormat="1" applyFill="1" applyBorder="1" applyAlignment="1">
      <alignment vertical="center"/>
    </xf>
    <xf numFmtId="165" fontId="8" fillId="3" borderId="9" xfId="1" applyNumberFormat="1" applyFont="1" applyFill="1" applyBorder="1" applyAlignment="1">
      <alignment vertical="center"/>
    </xf>
    <xf numFmtId="165" fontId="2" fillId="12" borderId="6" xfId="0" applyNumberFormat="1" applyFont="1" applyFill="1" applyBorder="1" applyAlignment="1">
      <alignment vertical="center"/>
    </xf>
    <xf numFmtId="165" fontId="2" fillId="12" borderId="18" xfId="0" applyNumberFormat="1" applyFont="1" applyFill="1" applyBorder="1" applyAlignment="1">
      <alignment vertical="center"/>
    </xf>
    <xf numFmtId="165" fontId="13" fillId="12" borderId="7" xfId="0" applyNumberFormat="1" applyFont="1" applyFill="1" applyBorder="1" applyAlignment="1">
      <alignment vertical="center"/>
    </xf>
    <xf numFmtId="165" fontId="0" fillId="6" borderId="3" xfId="0" applyNumberFormat="1" applyFill="1" applyBorder="1" applyAlignment="1">
      <alignment vertical="center"/>
    </xf>
    <xf numFmtId="165" fontId="8" fillId="6" borderId="9" xfId="1" applyNumberFormat="1" applyFont="1" applyFill="1" applyBorder="1" applyAlignment="1">
      <alignment vertical="center"/>
    </xf>
    <xf numFmtId="165" fontId="2" fillId="11" borderId="6" xfId="0" applyNumberFormat="1" applyFont="1" applyFill="1" applyBorder="1" applyAlignment="1">
      <alignment vertical="center"/>
    </xf>
    <xf numFmtId="165" fontId="0" fillId="9" borderId="15" xfId="0" applyNumberFormat="1" applyFill="1" applyBorder="1" applyAlignment="1">
      <alignment vertical="center"/>
    </xf>
    <xf numFmtId="165" fontId="8" fillId="9" borderId="16" xfId="1" applyNumberFormat="1" applyFont="1" applyFill="1" applyBorder="1" applyAlignment="1">
      <alignment vertical="center"/>
    </xf>
    <xf numFmtId="165" fontId="8" fillId="9" borderId="7" xfId="1" applyNumberFormat="1" applyFont="1" applyFill="1" applyBorder="1" applyAlignment="1">
      <alignment vertical="center"/>
    </xf>
    <xf numFmtId="165" fontId="2" fillId="10" borderId="6" xfId="0" applyNumberFormat="1" applyFont="1" applyFill="1" applyBorder="1" applyAlignment="1">
      <alignment vertical="center"/>
    </xf>
    <xf numFmtId="165" fontId="14" fillId="10" borderId="7" xfId="1" applyNumberFormat="1" applyFont="1" applyFill="1" applyBorder="1" applyAlignment="1">
      <alignment vertical="center"/>
    </xf>
    <xf numFmtId="165" fontId="0" fillId="4" borderId="15" xfId="0" applyNumberFormat="1" applyFill="1" applyBorder="1" applyAlignment="1">
      <alignment vertical="center"/>
    </xf>
    <xf numFmtId="165" fontId="14" fillId="4" borderId="7" xfId="1" applyNumberFormat="1" applyFont="1" applyFill="1" applyBorder="1" applyAlignment="1">
      <alignment vertical="center"/>
    </xf>
    <xf numFmtId="165" fontId="2" fillId="8" borderId="6" xfId="0" applyNumberFormat="1" applyFont="1" applyFill="1" applyBorder="1" applyAlignment="1">
      <alignment vertical="center"/>
    </xf>
    <xf numFmtId="165" fontId="14" fillId="8" borderId="7" xfId="1" applyNumberFormat="1" applyFont="1" applyFill="1" applyBorder="1" applyAlignment="1">
      <alignment vertical="center"/>
    </xf>
    <xf numFmtId="165" fontId="7" fillId="7" borderId="13" xfId="0" applyNumberFormat="1" applyFont="1" applyFill="1" applyBorder="1" applyAlignment="1">
      <alignment vertical="center"/>
    </xf>
    <xf numFmtId="165" fontId="7" fillId="7" borderId="7" xfId="1" applyNumberFormat="1" applyFont="1" applyFill="1" applyBorder="1" applyAlignment="1">
      <alignment vertical="center"/>
    </xf>
    <xf numFmtId="165" fontId="13" fillId="11" borderId="7" xfId="1" applyNumberFormat="1" applyFont="1" applyFill="1" applyBorder="1" applyAlignment="1">
      <alignment vertical="center"/>
    </xf>
    <xf numFmtId="0" fontId="9" fillId="0" borderId="26" xfId="0" applyFont="1" applyBorder="1" applyAlignment="1" applyProtection="1">
      <alignment vertical="center"/>
      <protection locked="0"/>
    </xf>
    <xf numFmtId="4" fontId="3" fillId="0" borderId="0" xfId="0" applyNumberFormat="1" applyFont="1" applyAlignment="1" applyProtection="1">
      <alignment vertical="center"/>
      <protection locked="0"/>
    </xf>
    <xf numFmtId="4" fontId="15" fillId="0" borderId="31" xfId="0" applyNumberFormat="1" applyFont="1" applyBorder="1" applyAlignment="1" applyProtection="1">
      <alignment horizontal="right" vertical="center"/>
      <protection locked="0"/>
    </xf>
    <xf numFmtId="0" fontId="16" fillId="0" borderId="21" xfId="0" applyFont="1" applyBorder="1" applyAlignment="1" applyProtection="1">
      <alignment vertical="center"/>
      <protection locked="0"/>
    </xf>
    <xf numFmtId="4" fontId="15" fillId="0" borderId="20" xfId="0" applyNumberFormat="1" applyFont="1" applyBorder="1" applyAlignment="1" applyProtection="1">
      <alignment horizontal="right" vertical="center"/>
      <protection locked="0"/>
    </xf>
    <xf numFmtId="0" fontId="16" fillId="0" borderId="20" xfId="0" applyFont="1" applyBorder="1" applyAlignment="1" applyProtection="1">
      <alignment horizontal="left" vertical="center" wrapText="1"/>
      <protection locked="0"/>
    </xf>
    <xf numFmtId="0" fontId="16" fillId="0" borderId="22" xfId="0" applyFont="1" applyBorder="1" applyAlignment="1" applyProtection="1">
      <alignment vertical="center"/>
      <protection locked="0"/>
    </xf>
    <xf numFmtId="0" fontId="16" fillId="0" borderId="19" xfId="0" applyFont="1" applyBorder="1" applyAlignment="1" applyProtection="1">
      <alignment vertical="center"/>
      <protection locked="0"/>
    </xf>
    <xf numFmtId="4" fontId="15" fillId="0" borderId="3" xfId="0" applyNumberFormat="1" applyFont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4" fontId="16" fillId="0" borderId="2" xfId="0" applyNumberFormat="1" applyFont="1" applyBorder="1" applyAlignment="1">
      <alignment vertical="center"/>
    </xf>
    <xf numFmtId="164" fontId="16" fillId="0" borderId="15" xfId="0" applyNumberFormat="1" applyFont="1" applyBorder="1" applyAlignment="1">
      <alignment vertical="center"/>
    </xf>
    <xf numFmtId="164" fontId="16" fillId="0" borderId="52" xfId="0" applyNumberFormat="1" applyFont="1" applyBorder="1" applyAlignment="1">
      <alignment vertical="center"/>
    </xf>
    <xf numFmtId="164" fontId="16" fillId="0" borderId="17" xfId="0" applyNumberFormat="1" applyFont="1" applyBorder="1" applyAlignment="1">
      <alignment vertical="center"/>
    </xf>
    <xf numFmtId="164" fontId="17" fillId="0" borderId="0" xfId="0" applyNumberFormat="1" applyFont="1" applyAlignment="1">
      <alignment vertical="center"/>
    </xf>
    <xf numFmtId="164" fontId="17" fillId="0" borderId="43" xfId="0" applyNumberFormat="1" applyFont="1" applyBorder="1" applyAlignment="1">
      <alignment vertical="center"/>
    </xf>
    <xf numFmtId="165" fontId="0" fillId="4" borderId="7" xfId="0" applyNumberFormat="1" applyFill="1" applyBorder="1" applyAlignment="1">
      <alignment vertical="center"/>
    </xf>
    <xf numFmtId="165" fontId="13" fillId="13" borderId="16" xfId="1" applyNumberFormat="1" applyFont="1" applyFill="1" applyBorder="1" applyAlignment="1">
      <alignment vertical="center"/>
    </xf>
    <xf numFmtId="165" fontId="13" fillId="0" borderId="0" xfId="0" applyNumberFormat="1" applyFont="1" applyAlignment="1">
      <alignment vertical="center"/>
    </xf>
    <xf numFmtId="0" fontId="10" fillId="0" borderId="39" xfId="0" applyFont="1" applyBorder="1" applyAlignment="1">
      <alignment vertical="center"/>
    </xf>
    <xf numFmtId="0" fontId="11" fillId="0" borderId="37" xfId="0" applyFont="1" applyBorder="1" applyAlignment="1">
      <alignment vertical="center"/>
    </xf>
    <xf numFmtId="0" fontId="11" fillId="0" borderId="38" xfId="0" applyFont="1" applyBorder="1" applyAlignment="1">
      <alignment vertical="center"/>
    </xf>
    <xf numFmtId="0" fontId="10" fillId="0" borderId="0" xfId="0" applyFont="1" applyAlignment="1">
      <alignment horizontal="justify" vertical="center" wrapText="1"/>
    </xf>
    <xf numFmtId="0" fontId="10" fillId="0" borderId="37" xfId="0" applyFont="1" applyBorder="1" applyAlignment="1">
      <alignment vertical="center"/>
    </xf>
    <xf numFmtId="0" fontId="10" fillId="0" borderId="38" xfId="0" applyFont="1" applyBorder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4" fillId="0" borderId="50" xfId="0" applyFont="1" applyBorder="1" applyAlignment="1">
      <alignment vertical="center"/>
    </xf>
    <xf numFmtId="0" fontId="2" fillId="0" borderId="54" xfId="0" applyFont="1" applyBorder="1" applyAlignment="1">
      <alignment vertical="center"/>
    </xf>
    <xf numFmtId="164" fontId="3" fillId="0" borderId="53" xfId="0" applyNumberFormat="1" applyFont="1" applyBorder="1" applyAlignment="1">
      <alignment vertical="center"/>
    </xf>
    <xf numFmtId="0" fontId="0" fillId="0" borderId="57" xfId="0" applyBorder="1" applyAlignment="1">
      <alignment vertical="center"/>
    </xf>
    <xf numFmtId="0" fontId="2" fillId="0" borderId="58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4" fillId="0" borderId="72" xfId="0" applyFont="1" applyBorder="1" applyAlignment="1">
      <alignment vertical="center"/>
    </xf>
    <xf numFmtId="0" fontId="4" fillId="0" borderId="54" xfId="0" applyFont="1" applyBorder="1" applyAlignment="1">
      <alignment vertical="center"/>
    </xf>
    <xf numFmtId="164" fontId="3" fillId="0" borderId="16" xfId="0" applyNumberFormat="1" applyFont="1" applyBorder="1" applyAlignment="1">
      <alignment vertical="center"/>
    </xf>
    <xf numFmtId="164" fontId="3" fillId="0" borderId="64" xfId="0" applyNumberFormat="1" applyFont="1" applyBorder="1" applyAlignment="1">
      <alignment vertical="center"/>
    </xf>
    <xf numFmtId="0" fontId="4" fillId="0" borderId="58" xfId="0" applyFont="1" applyBorder="1" applyAlignment="1">
      <alignment vertical="center"/>
    </xf>
    <xf numFmtId="164" fontId="3" fillId="0" borderId="17" xfId="0" applyNumberFormat="1" applyFont="1" applyBorder="1" applyAlignment="1">
      <alignment vertical="center"/>
    </xf>
    <xf numFmtId="164" fontId="16" fillId="0" borderId="16" xfId="0" applyNumberFormat="1" applyFont="1" applyBorder="1" applyAlignment="1">
      <alignment vertical="center"/>
    </xf>
    <xf numFmtId="164" fontId="16" fillId="0" borderId="64" xfId="0" applyNumberFormat="1" applyFont="1" applyBorder="1" applyAlignment="1">
      <alignment vertical="center"/>
    </xf>
    <xf numFmtId="164" fontId="16" fillId="0" borderId="53" xfId="0" applyNumberFormat="1" applyFont="1" applyBorder="1" applyAlignment="1">
      <alignment vertical="center"/>
    </xf>
    <xf numFmtId="164" fontId="16" fillId="0" borderId="17" xfId="0" applyNumberFormat="1" applyFont="1" applyBorder="1" applyAlignment="1">
      <alignment vertical="center"/>
    </xf>
    <xf numFmtId="0" fontId="12" fillId="0" borderId="0" xfId="0" applyFont="1" applyAlignment="1">
      <alignment horizontal="justify" vertical="center" wrapText="1"/>
    </xf>
  </cellXfs>
  <cellStyles count="2">
    <cellStyle name="Normální" xfId="0" builtinId="0"/>
    <cellStyle name="normální 2" xfId="1" xr:uid="{00000000-0005-0000-0000-000001000000}"/>
  </cellStyles>
  <dxfs count="34">
    <dxf>
      <font>
        <strike val="0"/>
      </font>
      <fill>
        <patternFill patternType="gray0625">
          <fgColor rgb="FF00FF00"/>
        </patternFill>
      </fill>
    </dxf>
    <dxf>
      <fill>
        <patternFill patternType="gray0625">
          <fgColor rgb="FFFF9696"/>
          <bgColor indexed="65"/>
        </patternFill>
      </fill>
    </dxf>
    <dxf>
      <font>
        <strike val="0"/>
      </font>
      <fill>
        <patternFill patternType="gray0625">
          <fgColor rgb="FF00FF00"/>
        </patternFill>
      </fill>
    </dxf>
    <dxf>
      <fill>
        <patternFill patternType="gray0625">
          <fgColor rgb="FFFF9696"/>
          <bgColor auto="1"/>
        </patternFill>
      </fill>
    </dxf>
    <dxf>
      <font>
        <strike val="0"/>
      </font>
      <fill>
        <patternFill patternType="gray0625">
          <fgColor rgb="FF00FF00"/>
        </patternFill>
      </fill>
    </dxf>
    <dxf>
      <fill>
        <patternFill patternType="gray0625">
          <fgColor rgb="FFFF9696"/>
          <bgColor auto="1"/>
        </patternFill>
      </fill>
    </dxf>
    <dxf>
      <font>
        <strike val="0"/>
      </font>
      <fill>
        <patternFill patternType="gray0625">
          <fgColor rgb="FF00FF00"/>
        </patternFill>
      </fill>
    </dxf>
    <dxf>
      <fill>
        <patternFill patternType="gray0625">
          <fgColor rgb="FFFF9696"/>
          <bgColor indexed="65"/>
        </patternFill>
      </fill>
    </dxf>
    <dxf>
      <font>
        <strike val="0"/>
      </font>
      <fill>
        <patternFill patternType="gray0625">
          <fgColor rgb="FF00FF00"/>
        </patternFill>
      </fill>
    </dxf>
    <dxf>
      <fill>
        <patternFill patternType="gray0625">
          <fgColor rgb="FFFF9696"/>
          <bgColor auto="1"/>
        </patternFill>
      </fill>
    </dxf>
    <dxf>
      <font>
        <strike val="0"/>
      </font>
      <fill>
        <patternFill patternType="gray0625">
          <fgColor rgb="FF00FF00"/>
        </patternFill>
      </fill>
    </dxf>
    <dxf>
      <fill>
        <patternFill patternType="gray0625">
          <fgColor rgb="FFFF9696"/>
          <bgColor auto="1"/>
        </patternFill>
      </fill>
    </dxf>
    <dxf>
      <font>
        <strike val="0"/>
      </font>
      <fill>
        <patternFill patternType="gray0625">
          <fgColor rgb="FF00FF00"/>
        </patternFill>
      </fill>
    </dxf>
    <dxf>
      <fill>
        <patternFill patternType="gray0625">
          <fgColor rgb="FFFF9696"/>
          <bgColor indexed="65"/>
        </patternFill>
      </fill>
    </dxf>
    <dxf>
      <font>
        <strike val="0"/>
      </font>
      <fill>
        <patternFill patternType="gray0625">
          <fgColor rgb="FF00FF00"/>
        </patternFill>
      </fill>
    </dxf>
    <dxf>
      <fill>
        <patternFill patternType="gray0625">
          <fgColor rgb="FFFF9696"/>
          <bgColor auto="1"/>
        </patternFill>
      </fill>
    </dxf>
    <dxf>
      <font>
        <strike val="0"/>
      </font>
      <fill>
        <patternFill patternType="gray0625">
          <fgColor rgb="FF00FF00"/>
        </patternFill>
      </fill>
    </dxf>
    <dxf>
      <fill>
        <patternFill patternType="gray0625">
          <fgColor rgb="FFFF9696"/>
          <bgColor auto="1"/>
        </patternFill>
      </fill>
    </dxf>
    <dxf>
      <font>
        <strike val="0"/>
      </font>
      <fill>
        <patternFill patternType="gray0625">
          <fgColor rgb="FF00FF00"/>
        </patternFill>
      </fill>
    </dxf>
    <dxf>
      <fill>
        <patternFill patternType="gray0625">
          <fgColor rgb="FFFF9696"/>
          <bgColor indexed="65"/>
        </patternFill>
      </fill>
    </dxf>
    <dxf>
      <font>
        <strike val="0"/>
      </font>
      <fill>
        <patternFill patternType="gray0625">
          <fgColor rgb="FF00FF00"/>
        </patternFill>
      </fill>
    </dxf>
    <dxf>
      <fill>
        <patternFill patternType="gray0625">
          <fgColor rgb="FFFF9696"/>
          <bgColor auto="1"/>
        </patternFill>
      </fill>
    </dxf>
    <dxf>
      <font>
        <strike val="0"/>
      </font>
      <fill>
        <patternFill patternType="gray0625">
          <fgColor rgb="FF00FF00"/>
        </patternFill>
      </fill>
    </dxf>
    <dxf>
      <fill>
        <patternFill patternType="gray0625">
          <fgColor rgb="FFFF9696"/>
          <bgColor auto="1"/>
        </patternFill>
      </fill>
    </dxf>
    <dxf>
      <font>
        <b/>
        <i val="0"/>
        <strike val="0"/>
        <color auto="1"/>
      </font>
      <fill>
        <patternFill patternType="gray0625">
          <fgColor rgb="FF00FF00"/>
        </patternFill>
      </fill>
    </dxf>
    <dxf>
      <font>
        <b/>
        <i val="0"/>
        <strike val="0"/>
        <color auto="1"/>
      </font>
      <fill>
        <patternFill patternType="gray0625">
          <fgColor rgb="FFFF9696"/>
        </patternFill>
      </fill>
    </dxf>
    <dxf>
      <font>
        <b/>
        <i val="0"/>
        <strike val="0"/>
        <color auto="1"/>
      </font>
      <fill>
        <patternFill patternType="gray0625">
          <fgColor rgb="FFFF9696"/>
        </patternFill>
      </fill>
    </dxf>
    <dxf>
      <font>
        <b/>
        <i val="0"/>
        <strike val="0"/>
        <color auto="1"/>
      </font>
      <fill>
        <patternFill patternType="gray0625">
          <fgColor rgb="FF33CC33"/>
        </patternFill>
      </fill>
    </dxf>
    <dxf>
      <font>
        <strike val="0"/>
      </font>
      <fill>
        <patternFill patternType="gray0625">
          <fgColor rgb="FF00FF00"/>
        </patternFill>
      </fill>
    </dxf>
    <dxf>
      <fill>
        <patternFill patternType="gray0625">
          <fgColor rgb="FFFF9696"/>
          <bgColor indexed="65"/>
        </patternFill>
      </fill>
    </dxf>
    <dxf>
      <font>
        <strike val="0"/>
      </font>
      <fill>
        <patternFill patternType="gray0625">
          <fgColor rgb="FF00FF00"/>
        </patternFill>
      </fill>
    </dxf>
    <dxf>
      <fill>
        <patternFill patternType="gray0625">
          <fgColor rgb="FFFF9696"/>
          <bgColor auto="1"/>
        </patternFill>
      </fill>
    </dxf>
    <dxf>
      <font>
        <strike val="0"/>
      </font>
      <fill>
        <patternFill patternType="gray0625">
          <fgColor rgb="FF00FF00"/>
        </patternFill>
      </fill>
    </dxf>
    <dxf>
      <fill>
        <patternFill patternType="gray0625">
          <fgColor rgb="FFFF9696"/>
          <bgColor auto="1"/>
        </patternFill>
      </fill>
    </dxf>
  </dxfs>
  <tableStyles count="0" defaultTableStyle="TableStyleMedium2" defaultPivotStyle="PivotStyleLight16"/>
  <colors>
    <mruColors>
      <color rgb="FFFF9696"/>
      <color rgb="FFFFFFCC"/>
      <color rgb="FFCCFF99"/>
      <color rgb="FF99FF99"/>
      <color rgb="FF00FF00"/>
      <color rgb="FF66FF33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showGridLines="0" view="pageLayout" topLeftCell="A10" zoomScaleNormal="100" zoomScaleSheetLayoutView="50" workbookViewId="0">
      <selection activeCell="C6" sqref="C6"/>
    </sheetView>
  </sheetViews>
  <sheetFormatPr defaultColWidth="9.140625" defaultRowHeight="12" customHeight="1" x14ac:dyDescent="0.25"/>
  <cols>
    <col min="1" max="1" width="3.85546875" style="1" customWidth="1"/>
    <col min="2" max="2" width="18.5703125" style="1" customWidth="1"/>
    <col min="3" max="6" width="14.28515625" style="1" customWidth="1"/>
    <col min="7" max="7" width="15.140625" style="1" customWidth="1"/>
    <col min="8" max="8" width="12.28515625" style="1" bestFit="1" customWidth="1"/>
    <col min="9" max="12" width="9.140625" style="1"/>
    <col min="13" max="13" width="9.28515625" style="1" customWidth="1"/>
    <col min="14" max="16384" width="9.140625" style="1"/>
  </cols>
  <sheetData>
    <row r="1" spans="1:14" ht="12" customHeight="1" x14ac:dyDescent="0.25">
      <c r="A1" s="29" t="s">
        <v>8</v>
      </c>
      <c r="B1" s="30" t="s">
        <v>9</v>
      </c>
      <c r="C1" s="31" t="s">
        <v>10</v>
      </c>
      <c r="D1" s="30" t="s">
        <v>0</v>
      </c>
      <c r="E1" s="32" t="s">
        <v>11</v>
      </c>
      <c r="F1" s="33"/>
      <c r="G1" s="34" t="s">
        <v>25</v>
      </c>
      <c r="H1" s="16"/>
      <c r="I1" s="16"/>
      <c r="J1" s="16"/>
      <c r="K1" s="16"/>
    </row>
    <row r="2" spans="1:14" ht="12" customHeight="1" x14ac:dyDescent="0.25">
      <c r="A2" s="88">
        <v>1</v>
      </c>
      <c r="B2" s="60" t="s">
        <v>26</v>
      </c>
      <c r="C2" s="89">
        <v>1782000</v>
      </c>
      <c r="D2" s="36" t="s">
        <v>1</v>
      </c>
      <c r="E2" s="37" t="s">
        <v>27</v>
      </c>
      <c r="F2" s="38"/>
      <c r="G2" s="39"/>
      <c r="H2" s="18"/>
      <c r="I2" s="18"/>
      <c r="J2" s="18"/>
      <c r="K2" s="18"/>
    </row>
    <row r="3" spans="1:14" ht="12" customHeight="1" x14ac:dyDescent="0.25">
      <c r="A3" s="40">
        <v>2</v>
      </c>
      <c r="B3" s="41" t="s">
        <v>26</v>
      </c>
      <c r="C3" s="90">
        <v>-1782000</v>
      </c>
      <c r="D3" s="36" t="s">
        <v>3</v>
      </c>
      <c r="E3" s="43" t="s">
        <v>28</v>
      </c>
      <c r="F3" s="44"/>
      <c r="G3" s="45"/>
      <c r="H3" s="18"/>
      <c r="I3" s="18"/>
      <c r="J3" s="18"/>
      <c r="K3" s="18"/>
      <c r="M3" s="11"/>
    </row>
    <row r="4" spans="1:14" ht="12" customHeight="1" x14ac:dyDescent="0.25">
      <c r="A4" s="46">
        <v>3</v>
      </c>
      <c r="B4" s="16" t="s">
        <v>29</v>
      </c>
      <c r="C4" s="89">
        <v>2108000</v>
      </c>
      <c r="D4" s="36" t="s">
        <v>1</v>
      </c>
      <c r="E4" s="37" t="s">
        <v>30</v>
      </c>
      <c r="F4" s="47"/>
      <c r="G4" s="48"/>
      <c r="H4" s="17"/>
      <c r="I4" s="17"/>
      <c r="J4" s="17"/>
      <c r="K4" s="16"/>
      <c r="L4" s="11"/>
    </row>
    <row r="5" spans="1:14" ht="12" customHeight="1" x14ac:dyDescent="0.25">
      <c r="A5" s="40">
        <v>4</v>
      </c>
      <c r="B5" s="41" t="s">
        <v>31</v>
      </c>
      <c r="C5" s="90">
        <v>-2108000</v>
      </c>
      <c r="D5" s="36" t="s">
        <v>3</v>
      </c>
      <c r="E5" s="49" t="s">
        <v>30</v>
      </c>
      <c r="F5" s="50"/>
      <c r="G5" s="51"/>
      <c r="H5" s="17"/>
      <c r="I5" s="17"/>
      <c r="J5" s="17"/>
      <c r="K5" s="17"/>
      <c r="M5" s="11"/>
    </row>
    <row r="6" spans="1:14" ht="12" customHeight="1" x14ac:dyDescent="0.25">
      <c r="A6" s="52">
        <v>5</v>
      </c>
      <c r="B6" s="53" t="s">
        <v>32</v>
      </c>
      <c r="C6" s="91">
        <v>-1000000</v>
      </c>
      <c r="D6" s="92" t="s">
        <v>33</v>
      </c>
      <c r="E6" s="33" t="s">
        <v>34</v>
      </c>
      <c r="F6" s="68"/>
      <c r="G6" s="69"/>
      <c r="H6" s="16"/>
      <c r="I6" s="16"/>
      <c r="J6" s="16"/>
      <c r="K6" s="16"/>
      <c r="M6" s="10"/>
      <c r="N6"/>
    </row>
    <row r="7" spans="1:14" ht="9" customHeight="1" x14ac:dyDescent="0.25">
      <c r="A7" s="16"/>
      <c r="B7" s="16"/>
      <c r="C7" s="25"/>
      <c r="D7" s="17"/>
      <c r="E7" s="16"/>
      <c r="F7" s="16"/>
      <c r="G7" s="16"/>
      <c r="H7" s="16"/>
      <c r="I7" s="16"/>
      <c r="J7" s="16"/>
      <c r="K7" s="16"/>
      <c r="M7" s="10"/>
      <c r="N7"/>
    </row>
    <row r="8" spans="1:14" ht="12" customHeight="1" x14ac:dyDescent="0.25">
      <c r="B8" s="22" t="s">
        <v>12</v>
      </c>
      <c r="M8"/>
      <c r="N8" s="10"/>
    </row>
    <row r="9" spans="1:14" ht="12" customHeight="1" thickBot="1" x14ac:dyDescent="0.3">
      <c r="B9" s="2" t="s">
        <v>0</v>
      </c>
      <c r="C9" s="15" t="s">
        <v>1</v>
      </c>
      <c r="D9" s="15" t="s">
        <v>2</v>
      </c>
      <c r="E9" s="15" t="s">
        <v>3</v>
      </c>
      <c r="F9" s="15" t="s">
        <v>4</v>
      </c>
      <c r="G9" s="2" t="s">
        <v>5</v>
      </c>
    </row>
    <row r="10" spans="1:14" ht="12" customHeight="1" x14ac:dyDescent="0.25">
      <c r="B10" s="12">
        <f>IF(A2=0," ",A2)</f>
        <v>1</v>
      </c>
      <c r="C10" s="3">
        <f t="shared" ref="C10:F14" si="0">IF($D2=C$9,$C2," ")</f>
        <v>1782000</v>
      </c>
      <c r="D10" s="3" t="str">
        <f t="shared" si="0"/>
        <v xml:space="preserve"> </v>
      </c>
      <c r="E10" s="3" t="str">
        <f t="shared" si="0"/>
        <v xml:space="preserve"> </v>
      </c>
      <c r="F10" s="3" t="str">
        <f t="shared" si="0"/>
        <v xml:space="preserve"> </v>
      </c>
      <c r="G10" s="3">
        <f t="shared" ref="G10:G14" si="1">SUM(C10:F10)</f>
        <v>1782000</v>
      </c>
      <c r="N10" s="11"/>
    </row>
    <row r="11" spans="1:14" ht="12" customHeight="1" x14ac:dyDescent="0.25">
      <c r="B11" s="12">
        <f>IF(A3=0," ",A3)</f>
        <v>2</v>
      </c>
      <c r="C11" s="3" t="str">
        <f t="shared" si="0"/>
        <v xml:space="preserve"> </v>
      </c>
      <c r="D11" s="3" t="str">
        <f t="shared" si="0"/>
        <v xml:space="preserve"> </v>
      </c>
      <c r="E11" s="3">
        <f t="shared" si="0"/>
        <v>-1782000</v>
      </c>
      <c r="F11" s="3" t="str">
        <f t="shared" si="0"/>
        <v xml:space="preserve"> </v>
      </c>
      <c r="G11" s="3">
        <f t="shared" si="1"/>
        <v>-1782000</v>
      </c>
    </row>
    <row r="12" spans="1:14" ht="12" customHeight="1" x14ac:dyDescent="0.25">
      <c r="B12" s="12">
        <f>IF(A4=0," ",A4)</f>
        <v>3</v>
      </c>
      <c r="C12" s="3">
        <f t="shared" si="0"/>
        <v>2108000</v>
      </c>
      <c r="D12" s="3" t="str">
        <f t="shared" si="0"/>
        <v xml:space="preserve"> </v>
      </c>
      <c r="E12" s="3" t="str">
        <f t="shared" si="0"/>
        <v xml:space="preserve"> </v>
      </c>
      <c r="F12" s="3" t="str">
        <f t="shared" si="0"/>
        <v xml:space="preserve"> </v>
      </c>
      <c r="G12" s="3">
        <f t="shared" si="1"/>
        <v>2108000</v>
      </c>
    </row>
    <row r="13" spans="1:14" ht="12" customHeight="1" x14ac:dyDescent="0.25">
      <c r="B13" s="12">
        <f>IF(A5=0," ",A5)</f>
        <v>4</v>
      </c>
      <c r="C13" s="3" t="str">
        <f t="shared" si="0"/>
        <v xml:space="preserve"> </v>
      </c>
      <c r="D13" s="3" t="str">
        <f t="shared" si="0"/>
        <v xml:space="preserve"> </v>
      </c>
      <c r="E13" s="3">
        <f t="shared" si="0"/>
        <v>-2108000</v>
      </c>
      <c r="F13" s="3" t="str">
        <f t="shared" si="0"/>
        <v xml:space="preserve"> </v>
      </c>
      <c r="G13" s="3">
        <f t="shared" si="1"/>
        <v>-2108000</v>
      </c>
    </row>
    <row r="14" spans="1:14" ht="12" customHeight="1" thickBot="1" x14ac:dyDescent="0.3">
      <c r="B14" s="12">
        <f>IF(A6=0," ",A6)</f>
        <v>5</v>
      </c>
      <c r="C14" s="3" t="str">
        <f t="shared" si="0"/>
        <v xml:space="preserve"> </v>
      </c>
      <c r="D14" s="3" t="str">
        <f t="shared" si="0"/>
        <v xml:space="preserve"> </v>
      </c>
      <c r="E14" s="3" t="str">
        <f t="shared" si="0"/>
        <v xml:space="preserve"> </v>
      </c>
      <c r="F14" s="3" t="str">
        <f t="shared" si="0"/>
        <v xml:space="preserve"> </v>
      </c>
      <c r="G14" s="3">
        <f t="shared" si="1"/>
        <v>0</v>
      </c>
    </row>
    <row r="15" spans="1:14" ht="12" customHeight="1" x14ac:dyDescent="0.25">
      <c r="B15" s="4" t="s">
        <v>6</v>
      </c>
      <c r="C15" s="5">
        <f>SUM(C10:C14)</f>
        <v>3890000</v>
      </c>
      <c r="D15" s="5">
        <f>SUM(D10:D14)</f>
        <v>0</v>
      </c>
      <c r="E15" s="5">
        <f>SUM(E10:E14)</f>
        <v>-3890000</v>
      </c>
      <c r="F15" s="5">
        <f>SUM(F10:F14)</f>
        <v>0</v>
      </c>
      <c r="G15" s="5">
        <f>SUM(G10:G14)</f>
        <v>0</v>
      </c>
    </row>
    <row r="16" spans="1:14" ht="9" customHeight="1" x14ac:dyDescent="0.25">
      <c r="C16" s="8"/>
      <c r="D16" s="9"/>
      <c r="E16" s="9"/>
      <c r="F16" s="9"/>
      <c r="G16" s="9"/>
      <c r="H16" s="9"/>
    </row>
    <row r="17" spans="2:9" ht="12" customHeight="1" x14ac:dyDescent="0.25">
      <c r="C17" s="1" t="s">
        <v>15</v>
      </c>
      <c r="D17" s="6" t="s">
        <v>16</v>
      </c>
      <c r="E17" s="26">
        <f>C15</f>
        <v>3890000</v>
      </c>
    </row>
    <row r="18" spans="2:9" ht="12" customHeight="1" x14ac:dyDescent="0.25">
      <c r="C18" s="1" t="s">
        <v>17</v>
      </c>
      <c r="D18" s="1" t="s">
        <v>16</v>
      </c>
      <c r="E18" s="26">
        <f>D15</f>
        <v>0</v>
      </c>
    </row>
    <row r="19" spans="2:9" ht="12" customHeight="1" x14ac:dyDescent="0.25">
      <c r="C19" s="1" t="s">
        <v>20</v>
      </c>
      <c r="D19" s="1" t="s">
        <v>18</v>
      </c>
      <c r="E19" s="26">
        <f>E15</f>
        <v>-3890000</v>
      </c>
    </row>
    <row r="20" spans="2:9" ht="12" customHeight="1" thickBot="1" x14ac:dyDescent="0.3">
      <c r="C20" s="7" t="s">
        <v>19</v>
      </c>
      <c r="D20" s="7" t="s">
        <v>18</v>
      </c>
      <c r="E20" s="27">
        <f>F15</f>
        <v>0</v>
      </c>
    </row>
    <row r="21" spans="2:9" ht="12" customHeight="1" x14ac:dyDescent="0.25">
      <c r="C21" s="8" t="s">
        <v>7</v>
      </c>
      <c r="D21" s="8"/>
      <c r="E21" s="28">
        <f>G15</f>
        <v>0</v>
      </c>
    </row>
    <row r="22" spans="2:9" ht="12" customHeight="1" x14ac:dyDescent="0.25">
      <c r="B22" s="8"/>
      <c r="C22" s="8"/>
      <c r="D22" s="8"/>
      <c r="E22" s="8"/>
      <c r="F22" s="8"/>
      <c r="G22" s="8"/>
      <c r="H22" s="8"/>
      <c r="I22" s="8"/>
    </row>
    <row r="23" spans="2:9" ht="11.25" customHeight="1" x14ac:dyDescent="0.25">
      <c r="B23" s="182" t="s">
        <v>35</v>
      </c>
      <c r="C23" s="183"/>
      <c r="D23" s="183"/>
      <c r="E23" s="183"/>
      <c r="F23" s="183"/>
      <c r="G23" s="184"/>
      <c r="H23" s="8"/>
      <c r="I23" s="8"/>
    </row>
    <row r="24" spans="2:9" ht="10.5" customHeight="1" x14ac:dyDescent="0.25">
      <c r="B24" s="61" t="s">
        <v>21</v>
      </c>
      <c r="C24" s="62"/>
      <c r="D24" s="62"/>
      <c r="E24" s="63">
        <f>SUM(E17+E18)</f>
        <v>3890000</v>
      </c>
      <c r="G24" s="85"/>
    </row>
    <row r="25" spans="2:9" ht="11.25" customHeight="1" x14ac:dyDescent="0.25">
      <c r="B25" s="61" t="s">
        <v>22</v>
      </c>
      <c r="C25" s="62"/>
      <c r="D25" s="62"/>
      <c r="E25" s="63">
        <f>SUM(E19+E20)</f>
        <v>-3890000</v>
      </c>
      <c r="G25" s="85"/>
    </row>
    <row r="26" spans="2:9" ht="12" customHeight="1" x14ac:dyDescent="0.25">
      <c r="B26" s="61" t="s">
        <v>36</v>
      </c>
      <c r="C26" s="62"/>
      <c r="D26" s="62"/>
      <c r="E26" s="63">
        <v>-1000000</v>
      </c>
      <c r="G26" s="85"/>
    </row>
    <row r="27" spans="2:9" ht="12" customHeight="1" x14ac:dyDescent="0.25">
      <c r="B27" s="64" t="s">
        <v>37</v>
      </c>
      <c r="C27" s="93"/>
      <c r="D27" s="93"/>
      <c r="E27" s="94">
        <v>-1000000</v>
      </c>
      <c r="F27" s="65"/>
      <c r="G27" s="86"/>
    </row>
    <row r="28" spans="2:9" ht="12" customHeight="1" x14ac:dyDescent="0.25">
      <c r="B28" s="62"/>
      <c r="C28" s="62"/>
      <c r="D28" s="62"/>
      <c r="E28" s="63"/>
    </row>
    <row r="29" spans="2:9" ht="15.75" customHeight="1" x14ac:dyDescent="0.25">
      <c r="B29" s="8" t="s">
        <v>38</v>
      </c>
      <c r="C29" s="62"/>
      <c r="D29" s="62"/>
      <c r="E29" s="63"/>
    </row>
    <row r="30" spans="2:9" ht="35.25" customHeight="1" x14ac:dyDescent="0.25">
      <c r="B30" s="185" t="s">
        <v>39</v>
      </c>
      <c r="C30" s="185"/>
      <c r="D30" s="185"/>
      <c r="E30" s="185"/>
      <c r="F30" s="185"/>
      <c r="G30" s="185"/>
    </row>
  </sheetData>
  <sheetProtection selectLockedCells="1" selectUnlockedCells="1"/>
  <mergeCells count="2">
    <mergeCell ref="B23:G23"/>
    <mergeCell ref="B30:G30"/>
  </mergeCells>
  <conditionalFormatting sqref="C7">
    <cfRule type="cellIs" dxfId="33" priority="15" stopIfTrue="1" operator="lessThan">
      <formula>0</formula>
    </cfRule>
    <cfRule type="cellIs" dxfId="32" priority="16" stopIfTrue="1" operator="greaterThan">
      <formula>0</formula>
    </cfRule>
  </conditionalFormatting>
  <conditionalFormatting sqref="C2:C6">
    <cfRule type="cellIs" dxfId="31" priority="3" stopIfTrue="1" operator="lessThan">
      <formula>0</formula>
    </cfRule>
    <cfRule type="cellIs" dxfId="30" priority="4" stopIfTrue="1" operator="greaterThan">
      <formula>0</formula>
    </cfRule>
  </conditionalFormatting>
  <conditionalFormatting sqref="C2:C6">
    <cfRule type="cellIs" dxfId="29" priority="1" stopIfTrue="1" operator="lessThan">
      <formula>0</formula>
    </cfRule>
    <cfRule type="cellIs" dxfId="28" priority="2" stopIfTrue="1" operator="greaterThan">
      <formula>0</formula>
    </cfRule>
  </conditionalFormatting>
  <dataValidations count="2">
    <dataValidation type="list" allowBlank="1" showInputMessage="1" showErrorMessage="1" sqref="D7" xr:uid="{00000000-0002-0000-0000-000000000000}">
      <formula1>$C$8:$F$8</formula1>
    </dataValidation>
    <dataValidation type="list" allowBlank="1" showInputMessage="1" showErrorMessage="1" sqref="D2:D5" xr:uid="{4C02B9A0-C828-435D-8262-018F72DE17D9}">
      <formula1>$C$9:$F$9</formula1>
    </dataValidation>
  </dataValidations>
  <pageMargins left="0.39370078740157483" right="0.39370078740157483" top="0.59055118110236227" bottom="0.39370078740157483" header="0.31496062992125984" footer="0.31496062992125984"/>
  <pageSetup paperSize="9" orientation="portrait" r:id="rId1"/>
  <headerFooter alignWithMargins="0">
    <oddHeader>&amp;C&amp;"Arial,Tučné"&amp;A rozpočtu pro rok 2022 města Nové Město pod Smrkem</oddHeader>
    <oddFooter>&amp;C&amp;"Arial,Obyčejné"&amp;8&amp;P/&amp;N</oddFooter>
  </headerFooter>
  <colBreaks count="1" manualBreakCount="1">
    <brk id="11" max="84" man="1"/>
  </col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" stopIfTrue="1" operator="containsText" id="{9D20AA6A-8334-4451-94FE-3AB637FB89A8}">
            <xm:f>NOT(ISERROR(SEARCH(#REF!,D2)))</xm:f>
            <xm:f>#REF!</xm:f>
            <x14:dxf>
              <font>
                <b/>
                <i val="0"/>
                <strike val="0"/>
                <color auto="1"/>
              </font>
              <fill>
                <patternFill patternType="gray0625">
                  <fgColor rgb="FF33CC33"/>
                </patternFill>
              </fill>
            </x14:dxf>
          </x14:cfRule>
          <x14:cfRule type="containsText" priority="6" stopIfTrue="1" operator="containsText" id="{0982C7C1-002F-4FA9-8A54-4C22343C16BD}">
            <xm:f>NOT(ISERROR(SEARCH(#REF!,D2)))</xm:f>
            <xm:f>#REF!</xm:f>
            <x14:dxf>
              <font>
                <b/>
                <i val="0"/>
                <strike val="0"/>
                <color auto="1"/>
              </font>
              <fill>
                <patternFill patternType="gray0625">
                  <fgColor rgb="FFFF9696"/>
                </patternFill>
              </fill>
            </x14:dxf>
          </x14:cfRule>
          <x14:cfRule type="containsText" priority="7" stopIfTrue="1" operator="containsText" id="{52719D05-E7E5-4379-8BBF-70E915496C85}">
            <xm:f>NOT(ISERROR(SEARCH(#REF!,D2)))</xm:f>
            <xm:f>#REF!</xm:f>
            <x14:dxf>
              <font>
                <b/>
                <i val="0"/>
                <strike val="0"/>
                <color auto="1"/>
              </font>
              <fill>
                <patternFill patternType="gray0625">
                  <fgColor rgb="FFFF9696"/>
                </patternFill>
              </fill>
            </x14:dxf>
          </x14:cfRule>
          <x14:cfRule type="containsText" priority="8" stopIfTrue="1" operator="containsText" id="{7BEE0C83-9938-4F49-ACD8-CF9194FE55FE}">
            <xm:f>NOT(ISERROR(SEARCH(#REF!,D2)))</xm:f>
            <xm:f>#REF!</xm:f>
            <x14:dxf>
              <font>
                <b/>
                <i val="0"/>
                <strike val="0"/>
                <color auto="1"/>
              </font>
              <fill>
                <patternFill patternType="gray0625">
                  <fgColor rgb="FF00FF00"/>
                </patternFill>
              </fill>
            </x14:dxf>
          </x14:cfRule>
          <xm:sqref>D2:D5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8"/>
  <sheetViews>
    <sheetView showGridLines="0" view="pageLayout" topLeftCell="A4" zoomScaleNormal="100" zoomScaleSheetLayoutView="50" workbookViewId="0">
      <selection activeCell="E34" sqref="E34"/>
    </sheetView>
  </sheetViews>
  <sheetFormatPr defaultColWidth="9.140625" defaultRowHeight="12" customHeight="1" x14ac:dyDescent="0.25"/>
  <cols>
    <col min="1" max="1" width="3.85546875" style="1" customWidth="1"/>
    <col min="2" max="2" width="18.5703125" style="1" customWidth="1"/>
    <col min="3" max="6" width="14.28515625" style="1" customWidth="1"/>
    <col min="7" max="7" width="15.7109375" style="1" customWidth="1"/>
    <col min="8" max="8" width="12.28515625" style="1" bestFit="1" customWidth="1"/>
    <col min="9" max="12" width="9.140625" style="1"/>
    <col min="13" max="13" width="9.28515625" style="1" customWidth="1"/>
    <col min="14" max="16384" width="9.140625" style="1"/>
  </cols>
  <sheetData>
    <row r="1" spans="1:14" ht="12" customHeight="1" x14ac:dyDescent="0.25">
      <c r="A1" s="29" t="s">
        <v>8</v>
      </c>
      <c r="B1" s="30" t="s">
        <v>9</v>
      </c>
      <c r="C1" s="31" t="s">
        <v>10</v>
      </c>
      <c r="D1" s="30" t="s">
        <v>0</v>
      </c>
      <c r="E1" s="32" t="s">
        <v>11</v>
      </c>
      <c r="F1" s="33"/>
      <c r="G1" s="34" t="s">
        <v>40</v>
      </c>
      <c r="H1" s="16"/>
      <c r="I1" s="16"/>
      <c r="J1" s="16"/>
      <c r="K1" s="16"/>
    </row>
    <row r="2" spans="1:14" ht="12" customHeight="1" x14ac:dyDescent="0.25">
      <c r="A2" s="96">
        <v>6</v>
      </c>
      <c r="B2" s="53" t="s">
        <v>41</v>
      </c>
      <c r="C2" s="97">
        <v>-273000</v>
      </c>
      <c r="D2" s="54" t="s">
        <v>2</v>
      </c>
      <c r="E2" s="33" t="s">
        <v>42</v>
      </c>
      <c r="F2" s="33"/>
      <c r="G2" s="66"/>
      <c r="H2" s="18"/>
      <c r="I2" s="18"/>
      <c r="J2" s="18"/>
      <c r="K2" s="18"/>
    </row>
    <row r="3" spans="1:14" ht="12" customHeight="1" x14ac:dyDescent="0.25">
      <c r="A3" s="74">
        <v>7</v>
      </c>
      <c r="B3" s="35" t="s">
        <v>41</v>
      </c>
      <c r="C3" s="89">
        <v>72121.88</v>
      </c>
      <c r="D3" s="54" t="s">
        <v>1</v>
      </c>
      <c r="E3" s="75" t="s">
        <v>43</v>
      </c>
      <c r="F3" s="38"/>
      <c r="G3" s="39"/>
      <c r="H3" s="18"/>
      <c r="I3" s="18"/>
      <c r="J3" s="18"/>
      <c r="K3" s="18"/>
      <c r="M3" s="11"/>
    </row>
    <row r="4" spans="1:14" ht="12" customHeight="1" x14ac:dyDescent="0.25">
      <c r="A4" s="73">
        <v>8</v>
      </c>
      <c r="B4" s="41" t="s">
        <v>44</v>
      </c>
      <c r="C4" s="90">
        <v>72121.88</v>
      </c>
      <c r="D4" s="42" t="s">
        <v>3</v>
      </c>
      <c r="E4" s="76" t="s">
        <v>45</v>
      </c>
      <c r="F4" s="50"/>
      <c r="G4" s="77"/>
      <c r="H4" s="17"/>
      <c r="I4" s="17"/>
      <c r="J4" s="17"/>
      <c r="K4" s="16"/>
      <c r="L4" s="11"/>
    </row>
    <row r="5" spans="1:14" ht="12" customHeight="1" x14ac:dyDescent="0.25">
      <c r="A5" s="74">
        <v>9</v>
      </c>
      <c r="B5" s="35" t="s">
        <v>41</v>
      </c>
      <c r="C5" s="89">
        <v>75993.75</v>
      </c>
      <c r="D5" s="36" t="s">
        <v>1</v>
      </c>
      <c r="E5" s="38" t="s">
        <v>46</v>
      </c>
      <c r="F5" s="47"/>
      <c r="G5" s="48"/>
      <c r="H5" s="17"/>
      <c r="I5" s="17"/>
      <c r="J5" s="17"/>
      <c r="K5" s="17"/>
      <c r="M5" s="11"/>
    </row>
    <row r="6" spans="1:14" ht="12" customHeight="1" x14ac:dyDescent="0.25">
      <c r="A6" s="73">
        <v>10</v>
      </c>
      <c r="B6" s="41" t="s">
        <v>47</v>
      </c>
      <c r="C6" s="90">
        <v>75993.75</v>
      </c>
      <c r="D6" s="42" t="s">
        <v>3</v>
      </c>
      <c r="E6" s="44" t="s">
        <v>45</v>
      </c>
      <c r="F6" s="50"/>
      <c r="G6" s="51"/>
      <c r="H6" s="16"/>
      <c r="I6" s="16"/>
      <c r="J6" s="16"/>
      <c r="K6" s="16"/>
      <c r="M6" s="10"/>
      <c r="N6"/>
    </row>
    <row r="7" spans="1:14" ht="12" customHeight="1" x14ac:dyDescent="0.25">
      <c r="A7" s="79">
        <v>11</v>
      </c>
      <c r="B7" s="80" t="s">
        <v>48</v>
      </c>
      <c r="C7" s="98">
        <v>219613</v>
      </c>
      <c r="D7" s="78" t="s">
        <v>1</v>
      </c>
      <c r="E7" s="81" t="s">
        <v>49</v>
      </c>
      <c r="F7" s="95"/>
      <c r="G7" s="82"/>
      <c r="H7" s="16"/>
      <c r="I7" s="16"/>
      <c r="J7" s="16"/>
      <c r="K7" s="16"/>
      <c r="M7" s="10"/>
      <c r="N7"/>
    </row>
    <row r="8" spans="1:14" ht="12" customHeight="1" x14ac:dyDescent="0.25">
      <c r="A8" s="67">
        <v>12</v>
      </c>
      <c r="B8" s="53" t="s">
        <v>50</v>
      </c>
      <c r="C8" s="97">
        <v>-568834.26</v>
      </c>
      <c r="D8" s="54" t="s">
        <v>2</v>
      </c>
      <c r="E8" s="70" t="s">
        <v>51</v>
      </c>
      <c r="F8" s="55"/>
      <c r="G8" s="69"/>
      <c r="H8" s="16"/>
      <c r="I8" s="16"/>
      <c r="J8" s="16"/>
      <c r="K8" s="16"/>
      <c r="M8" s="10"/>
      <c r="N8"/>
    </row>
    <row r="9" spans="1:14" ht="12" customHeight="1" x14ac:dyDescent="0.25">
      <c r="A9" s="67">
        <v>13</v>
      </c>
      <c r="B9" s="53" t="s">
        <v>52</v>
      </c>
      <c r="C9" s="97">
        <v>250000</v>
      </c>
      <c r="D9" s="54" t="s">
        <v>1</v>
      </c>
      <c r="E9" s="70" t="s">
        <v>53</v>
      </c>
      <c r="F9" s="55"/>
      <c r="G9" s="69"/>
      <c r="H9" s="16"/>
      <c r="I9" s="16"/>
      <c r="J9" s="16"/>
      <c r="K9" s="16"/>
      <c r="M9" s="10"/>
      <c r="N9"/>
    </row>
    <row r="10" spans="1:14" ht="12" customHeight="1" x14ac:dyDescent="0.25">
      <c r="A10" s="67">
        <v>14</v>
      </c>
      <c r="B10" s="53" t="s">
        <v>54</v>
      </c>
      <c r="C10" s="97">
        <v>121000</v>
      </c>
      <c r="D10" s="54" t="s">
        <v>1</v>
      </c>
      <c r="E10" s="70" t="s">
        <v>55</v>
      </c>
      <c r="F10" s="55"/>
      <c r="G10" s="69"/>
      <c r="H10" s="16"/>
      <c r="I10" s="16"/>
      <c r="J10" s="16"/>
      <c r="K10" s="16"/>
      <c r="M10" s="10"/>
      <c r="N10"/>
    </row>
    <row r="11" spans="1:14" ht="9" customHeight="1" x14ac:dyDescent="0.25">
      <c r="A11" s="16"/>
      <c r="B11" s="16"/>
      <c r="C11" s="25"/>
      <c r="D11" s="17"/>
      <c r="E11" s="16"/>
      <c r="F11" s="16"/>
      <c r="G11" s="16"/>
      <c r="H11" s="16"/>
      <c r="I11" s="16"/>
      <c r="J11" s="16"/>
      <c r="K11" s="16"/>
      <c r="M11" s="10"/>
      <c r="N11"/>
    </row>
    <row r="12" spans="1:14" ht="12" customHeight="1" x14ac:dyDescent="0.25">
      <c r="B12" s="22" t="s">
        <v>12</v>
      </c>
      <c r="M12"/>
      <c r="N12" s="10"/>
    </row>
    <row r="13" spans="1:14" ht="12" customHeight="1" thickBot="1" x14ac:dyDescent="0.3">
      <c r="B13" s="2" t="s">
        <v>0</v>
      </c>
      <c r="C13" s="15" t="s">
        <v>1</v>
      </c>
      <c r="D13" s="15" t="s">
        <v>2</v>
      </c>
      <c r="E13" s="15" t="s">
        <v>3</v>
      </c>
      <c r="F13" s="15" t="s">
        <v>4</v>
      </c>
      <c r="G13" s="2"/>
    </row>
    <row r="14" spans="1:14" ht="12" customHeight="1" x14ac:dyDescent="0.25">
      <c r="B14" s="12">
        <f t="shared" ref="B14:B22" si="0">IF(A2=0," ",A2)</f>
        <v>6</v>
      </c>
      <c r="C14" s="3" t="str">
        <f t="shared" ref="C14:F22" si="1">IF($D2=C$13,$C2," ")</f>
        <v xml:space="preserve"> </v>
      </c>
      <c r="D14" s="3">
        <f t="shared" si="1"/>
        <v>-273000</v>
      </c>
      <c r="E14" s="3" t="str">
        <f t="shared" si="1"/>
        <v xml:space="preserve"> </v>
      </c>
      <c r="F14" s="3" t="str">
        <f t="shared" si="1"/>
        <v xml:space="preserve"> </v>
      </c>
      <c r="G14" s="3"/>
      <c r="N14" s="11"/>
    </row>
    <row r="15" spans="1:14" ht="12" customHeight="1" x14ac:dyDescent="0.25">
      <c r="B15" s="12">
        <f t="shared" si="0"/>
        <v>7</v>
      </c>
      <c r="C15" s="3">
        <f t="shared" si="1"/>
        <v>72121.88</v>
      </c>
      <c r="D15" s="3" t="str">
        <f t="shared" si="1"/>
        <v xml:space="preserve"> </v>
      </c>
      <c r="E15" s="3" t="str">
        <f t="shared" si="1"/>
        <v xml:space="preserve"> </v>
      </c>
      <c r="F15" s="3" t="str">
        <f t="shared" si="1"/>
        <v xml:space="preserve"> </v>
      </c>
      <c r="G15" s="3"/>
    </row>
    <row r="16" spans="1:14" ht="12" customHeight="1" x14ac:dyDescent="0.25">
      <c r="B16" s="12">
        <f t="shared" si="0"/>
        <v>8</v>
      </c>
      <c r="C16" s="3" t="str">
        <f t="shared" si="1"/>
        <v xml:space="preserve"> </v>
      </c>
      <c r="D16" s="3" t="str">
        <f t="shared" si="1"/>
        <v xml:space="preserve"> </v>
      </c>
      <c r="E16" s="3">
        <f t="shared" si="1"/>
        <v>72121.88</v>
      </c>
      <c r="F16" s="3" t="str">
        <f t="shared" si="1"/>
        <v xml:space="preserve"> </v>
      </c>
      <c r="G16" s="3"/>
    </row>
    <row r="17" spans="2:9" ht="12" customHeight="1" x14ac:dyDescent="0.25">
      <c r="B17" s="12">
        <f t="shared" si="0"/>
        <v>9</v>
      </c>
      <c r="C17" s="3">
        <f t="shared" si="1"/>
        <v>75993.75</v>
      </c>
      <c r="D17" s="3" t="str">
        <f t="shared" si="1"/>
        <v xml:space="preserve"> </v>
      </c>
      <c r="E17" s="3" t="str">
        <f t="shared" si="1"/>
        <v xml:space="preserve"> </v>
      </c>
      <c r="F17" s="3" t="str">
        <f t="shared" si="1"/>
        <v xml:space="preserve"> </v>
      </c>
      <c r="G17" s="3"/>
    </row>
    <row r="18" spans="2:9" ht="12" customHeight="1" x14ac:dyDescent="0.25">
      <c r="B18" s="12">
        <f t="shared" si="0"/>
        <v>10</v>
      </c>
      <c r="C18" s="3" t="str">
        <f t="shared" si="1"/>
        <v xml:space="preserve"> </v>
      </c>
      <c r="D18" s="3" t="str">
        <f t="shared" si="1"/>
        <v xml:space="preserve"> </v>
      </c>
      <c r="E18" s="3">
        <f t="shared" si="1"/>
        <v>75993.75</v>
      </c>
      <c r="F18" s="3" t="str">
        <f t="shared" si="1"/>
        <v xml:space="preserve"> </v>
      </c>
      <c r="G18" s="3"/>
    </row>
    <row r="19" spans="2:9" ht="12" customHeight="1" x14ac:dyDescent="0.25">
      <c r="B19" s="12">
        <f t="shared" si="0"/>
        <v>11</v>
      </c>
      <c r="C19" s="3">
        <f t="shared" si="1"/>
        <v>219613</v>
      </c>
      <c r="D19" s="3" t="str">
        <f t="shared" si="1"/>
        <v xml:space="preserve"> </v>
      </c>
      <c r="E19" s="3" t="str">
        <f t="shared" si="1"/>
        <v xml:space="preserve"> </v>
      </c>
      <c r="F19" s="3" t="str">
        <f t="shared" si="1"/>
        <v xml:space="preserve"> </v>
      </c>
      <c r="G19" s="3"/>
    </row>
    <row r="20" spans="2:9" ht="12" customHeight="1" x14ac:dyDescent="0.25">
      <c r="B20" s="12">
        <f t="shared" si="0"/>
        <v>12</v>
      </c>
      <c r="C20" s="3" t="str">
        <f t="shared" si="1"/>
        <v xml:space="preserve"> </v>
      </c>
      <c r="D20" s="3">
        <f t="shared" si="1"/>
        <v>-568834.26</v>
      </c>
      <c r="E20" s="3" t="str">
        <f t="shared" si="1"/>
        <v xml:space="preserve"> </v>
      </c>
      <c r="F20" s="3" t="str">
        <f t="shared" si="1"/>
        <v xml:space="preserve"> </v>
      </c>
      <c r="G20" s="3"/>
    </row>
    <row r="21" spans="2:9" ht="12" customHeight="1" x14ac:dyDescent="0.25">
      <c r="B21" s="12">
        <f t="shared" si="0"/>
        <v>13</v>
      </c>
      <c r="C21" s="3">
        <f t="shared" si="1"/>
        <v>250000</v>
      </c>
      <c r="D21" s="3" t="str">
        <f t="shared" si="1"/>
        <v xml:space="preserve"> </v>
      </c>
      <c r="E21" s="3" t="str">
        <f t="shared" si="1"/>
        <v xml:space="preserve"> </v>
      </c>
      <c r="F21" s="3" t="str">
        <f t="shared" si="1"/>
        <v xml:space="preserve"> </v>
      </c>
      <c r="G21" s="3"/>
    </row>
    <row r="22" spans="2:9" ht="12" customHeight="1" thickBot="1" x14ac:dyDescent="0.3">
      <c r="B22" s="12">
        <f t="shared" si="0"/>
        <v>14</v>
      </c>
      <c r="C22" s="3">
        <f t="shared" si="1"/>
        <v>121000</v>
      </c>
      <c r="D22" s="3" t="str">
        <f t="shared" si="1"/>
        <v xml:space="preserve"> </v>
      </c>
      <c r="E22" s="3" t="str">
        <f t="shared" si="1"/>
        <v xml:space="preserve"> </v>
      </c>
      <c r="F22" s="3" t="str">
        <f t="shared" si="1"/>
        <v xml:space="preserve"> </v>
      </c>
      <c r="G22" s="3"/>
    </row>
    <row r="23" spans="2:9" ht="12" customHeight="1" x14ac:dyDescent="0.25">
      <c r="B23" s="4" t="s">
        <v>6</v>
      </c>
      <c r="C23" s="5">
        <f>SUM(C14:C22)</f>
        <v>738728.63</v>
      </c>
      <c r="D23" s="5">
        <f>SUM(D14:D22)</f>
        <v>-841834.26</v>
      </c>
      <c r="E23" s="5">
        <f>SUM(E14:E22)</f>
        <v>148115.63</v>
      </c>
      <c r="F23" s="5">
        <f>SUM(F14:F22)</f>
        <v>0</v>
      </c>
      <c r="G23" s="5"/>
    </row>
    <row r="24" spans="2:9" ht="9" customHeight="1" x14ac:dyDescent="0.25">
      <c r="C24" s="8"/>
      <c r="D24" s="9"/>
      <c r="E24" s="9"/>
      <c r="F24" s="9"/>
      <c r="G24" s="9"/>
      <c r="H24" s="9"/>
    </row>
    <row r="25" spans="2:9" ht="12" customHeight="1" x14ac:dyDescent="0.25">
      <c r="C25" s="190" t="s">
        <v>56</v>
      </c>
      <c r="D25" s="99" t="s">
        <v>15</v>
      </c>
      <c r="E25" s="100">
        <f>C23</f>
        <v>738728.63</v>
      </c>
      <c r="F25" s="192">
        <f>E25+E26</f>
        <v>-103105.63</v>
      </c>
    </row>
    <row r="26" spans="2:9" ht="12" customHeight="1" x14ac:dyDescent="0.25">
      <c r="C26" s="191"/>
      <c r="D26" s="101" t="s">
        <v>17</v>
      </c>
      <c r="E26" s="102">
        <f>D23</f>
        <v>-841834.26</v>
      </c>
      <c r="F26" s="193"/>
    </row>
    <row r="27" spans="2:9" ht="12" customHeight="1" x14ac:dyDescent="0.25">
      <c r="C27" s="190" t="s">
        <v>57</v>
      </c>
      <c r="D27" s="99" t="s">
        <v>20</v>
      </c>
      <c r="E27" s="100">
        <f>E23</f>
        <v>148115.63</v>
      </c>
      <c r="F27" s="192">
        <f>E27+E28</f>
        <v>148115.63</v>
      </c>
    </row>
    <row r="28" spans="2:9" ht="12" customHeight="1" thickBot="1" x14ac:dyDescent="0.3">
      <c r="C28" s="194"/>
      <c r="D28" s="103" t="s">
        <v>19</v>
      </c>
      <c r="E28" s="104">
        <f>F23</f>
        <v>0</v>
      </c>
      <c r="F28" s="195"/>
    </row>
    <row r="29" spans="2:9" ht="12" customHeight="1" thickBot="1" x14ac:dyDescent="0.3">
      <c r="C29" s="105" t="s">
        <v>7</v>
      </c>
      <c r="D29" s="105"/>
      <c r="E29" s="106">
        <f>(E25+E26)-(E27+E28)</f>
        <v>-251221.26</v>
      </c>
      <c r="F29" s="107">
        <f>F25-F27</f>
        <v>-251221.26</v>
      </c>
    </row>
    <row r="30" spans="2:9" ht="12" customHeight="1" x14ac:dyDescent="0.25">
      <c r="B30" s="8"/>
      <c r="C30" s="8"/>
      <c r="D30" s="8"/>
      <c r="E30" s="8"/>
      <c r="F30" s="8"/>
      <c r="G30" s="8"/>
      <c r="H30" s="8"/>
      <c r="I30" s="8"/>
    </row>
    <row r="31" spans="2:9" ht="11.25" customHeight="1" x14ac:dyDescent="0.25">
      <c r="B31" s="182" t="s">
        <v>58</v>
      </c>
      <c r="C31" s="186"/>
      <c r="D31" s="186"/>
      <c r="E31" s="186"/>
      <c r="F31" s="186"/>
      <c r="G31" s="187"/>
      <c r="H31" s="8"/>
      <c r="I31" s="8"/>
    </row>
    <row r="32" spans="2:9" ht="10.5" customHeight="1" x14ac:dyDescent="0.25">
      <c r="B32" s="61" t="s">
        <v>59</v>
      </c>
      <c r="C32" s="62"/>
      <c r="D32" s="62"/>
      <c r="E32" s="63">
        <f>-SUM(E25+E26)</f>
        <v>103105.63</v>
      </c>
      <c r="G32" s="85"/>
    </row>
    <row r="33" spans="2:7" ht="11.25" customHeight="1" x14ac:dyDescent="0.25">
      <c r="B33" s="61" t="s">
        <v>22</v>
      </c>
      <c r="C33" s="62"/>
      <c r="D33" s="62"/>
      <c r="E33" s="63">
        <f>SUM(E27+E28)</f>
        <v>148115.63</v>
      </c>
      <c r="G33" s="85"/>
    </row>
    <row r="34" spans="2:7" ht="12" customHeight="1" x14ac:dyDescent="0.25">
      <c r="B34" s="64" t="s">
        <v>23</v>
      </c>
      <c r="C34" s="93"/>
      <c r="D34" s="93"/>
      <c r="E34" s="94">
        <f>SUM(E32+E33)</f>
        <v>251221.26</v>
      </c>
      <c r="F34" s="65"/>
      <c r="G34" s="86"/>
    </row>
    <row r="35" spans="2:7" ht="12" customHeight="1" x14ac:dyDescent="0.25">
      <c r="B35" s="62"/>
      <c r="C35" s="62"/>
      <c r="D35" s="62"/>
      <c r="E35" s="63"/>
    </row>
    <row r="36" spans="2:7" ht="12" customHeight="1" x14ac:dyDescent="0.25">
      <c r="B36" s="8" t="s">
        <v>60</v>
      </c>
      <c r="C36" s="62"/>
      <c r="D36" s="62"/>
      <c r="E36" s="63"/>
    </row>
    <row r="37" spans="2:7" ht="43.5" customHeight="1" x14ac:dyDescent="0.25">
      <c r="B37" s="185" t="s">
        <v>61</v>
      </c>
      <c r="C37" s="185"/>
      <c r="D37" s="185"/>
      <c r="E37" s="185"/>
      <c r="F37" s="185"/>
      <c r="G37" s="185"/>
    </row>
    <row r="38" spans="2:7" ht="11.25" customHeight="1" x14ac:dyDescent="0.25">
      <c r="B38" s="188"/>
      <c r="C38" s="189"/>
      <c r="D38" s="189"/>
      <c r="E38" s="189"/>
      <c r="F38" s="189"/>
      <c r="G38" s="189"/>
    </row>
  </sheetData>
  <sheetProtection selectLockedCells="1" selectUnlockedCells="1"/>
  <mergeCells count="7">
    <mergeCell ref="B31:G31"/>
    <mergeCell ref="B37:G37"/>
    <mergeCell ref="B38:G38"/>
    <mergeCell ref="C25:C26"/>
    <mergeCell ref="F25:F26"/>
    <mergeCell ref="C27:C28"/>
    <mergeCell ref="F27:F28"/>
  </mergeCells>
  <conditionalFormatting sqref="C11">
    <cfRule type="cellIs" dxfId="23" priority="7" stopIfTrue="1" operator="lessThan">
      <formula>0</formula>
    </cfRule>
    <cfRule type="cellIs" dxfId="22" priority="8" stopIfTrue="1" operator="greaterThan">
      <formula>0</formula>
    </cfRule>
  </conditionalFormatting>
  <conditionalFormatting sqref="C2:C10">
    <cfRule type="cellIs" dxfId="21" priority="3" stopIfTrue="1" operator="lessThan">
      <formula>0</formula>
    </cfRule>
    <cfRule type="cellIs" dxfId="20" priority="4" stopIfTrue="1" operator="greaterThan">
      <formula>0</formula>
    </cfRule>
  </conditionalFormatting>
  <conditionalFormatting sqref="C2:C10">
    <cfRule type="cellIs" dxfId="19" priority="1" stopIfTrue="1" operator="lessThan">
      <formula>0</formula>
    </cfRule>
    <cfRule type="cellIs" dxfId="18" priority="2" stopIfTrue="1" operator="greaterThan">
      <formula>0</formula>
    </cfRule>
  </conditionalFormatting>
  <dataValidations count="2">
    <dataValidation type="list" allowBlank="1" showInputMessage="1" showErrorMessage="1" sqref="D11" xr:uid="{00000000-0002-0000-0100-000000000000}">
      <formula1>$C$12:$F$12</formula1>
    </dataValidation>
    <dataValidation type="list" allowBlank="1" showInputMessage="1" showErrorMessage="1" sqref="D2:D10" xr:uid="{02407533-472A-49CF-ADEB-AB4E7DA96B9A}">
      <formula1>$C$13:$F$13</formula1>
    </dataValidation>
  </dataValidations>
  <pageMargins left="0.39370078740157483" right="0.39370078740157483" top="0.59055118110236227" bottom="0.39370078740157483" header="0.31496062992125984" footer="0.31496062992125984"/>
  <pageSetup paperSize="9" orientation="portrait" r:id="rId1"/>
  <headerFooter alignWithMargins="0">
    <oddHeader>&amp;C&amp;"Arial,Tučné"&amp;A rozpočtu pro rok 2022 města Nové Město pod Smrkem</oddHeader>
    <oddFooter>&amp;C&amp;"Arial,Obyčejné"&amp;8&amp;P/&amp;N</oddFooter>
  </headerFooter>
  <colBreaks count="1" manualBreakCount="1">
    <brk id="11" max="8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4"/>
  <sheetViews>
    <sheetView showGridLines="0" view="pageLayout" topLeftCell="A4" zoomScaleNormal="100" zoomScaleSheetLayoutView="50" workbookViewId="0">
      <selection activeCell="E40" sqref="E40"/>
    </sheetView>
  </sheetViews>
  <sheetFormatPr defaultColWidth="9.140625" defaultRowHeight="12" customHeight="1" x14ac:dyDescent="0.25"/>
  <cols>
    <col min="1" max="1" width="3.28515625" style="1" customWidth="1"/>
    <col min="2" max="2" width="20.7109375" style="1" customWidth="1"/>
    <col min="3" max="4" width="13.28515625" style="1" customWidth="1"/>
    <col min="5" max="5" width="14.7109375" style="1" customWidth="1"/>
    <col min="6" max="6" width="14" style="1" customWidth="1"/>
    <col min="7" max="7" width="15.7109375" style="1" customWidth="1"/>
    <col min="8" max="8" width="12.28515625" style="1" bestFit="1" customWidth="1"/>
    <col min="9" max="12" width="9.140625" style="1"/>
    <col min="13" max="13" width="9.28515625" style="1" customWidth="1"/>
    <col min="14" max="16384" width="9.140625" style="1"/>
  </cols>
  <sheetData>
    <row r="1" spans="1:14" ht="12" customHeight="1" x14ac:dyDescent="0.25">
      <c r="A1" s="29" t="s">
        <v>8</v>
      </c>
      <c r="B1" s="30" t="s">
        <v>9</v>
      </c>
      <c r="C1" s="31" t="s">
        <v>10</v>
      </c>
      <c r="D1" s="30" t="s">
        <v>0</v>
      </c>
      <c r="E1" s="32" t="s">
        <v>11</v>
      </c>
      <c r="F1" s="33"/>
      <c r="G1" s="34" t="s">
        <v>62</v>
      </c>
      <c r="H1" s="16"/>
      <c r="I1" s="16"/>
      <c r="J1" s="16"/>
      <c r="K1" s="16"/>
    </row>
    <row r="2" spans="1:14" ht="12" customHeight="1" x14ac:dyDescent="0.25">
      <c r="A2" s="112">
        <v>15</v>
      </c>
      <c r="B2" s="60" t="s">
        <v>81</v>
      </c>
      <c r="C2" s="113">
        <v>922269</v>
      </c>
      <c r="D2" s="58" t="s">
        <v>1</v>
      </c>
      <c r="E2" s="59" t="s">
        <v>63</v>
      </c>
      <c r="F2" s="60"/>
      <c r="G2" s="83"/>
      <c r="H2" s="18"/>
      <c r="I2" s="18"/>
      <c r="J2" s="18"/>
      <c r="K2" s="18"/>
    </row>
    <row r="3" spans="1:14" ht="12" customHeight="1" x14ac:dyDescent="0.25">
      <c r="A3" s="56">
        <v>16</v>
      </c>
      <c r="B3" s="60" t="s">
        <v>80</v>
      </c>
      <c r="C3" s="113">
        <v>601800</v>
      </c>
      <c r="D3" s="58" t="s">
        <v>1</v>
      </c>
      <c r="E3" s="115" t="s">
        <v>64</v>
      </c>
      <c r="F3" s="60"/>
      <c r="G3" s="83"/>
      <c r="H3" s="18"/>
      <c r="I3" s="18"/>
      <c r="J3" s="18"/>
      <c r="K3" s="18"/>
      <c r="M3" s="11"/>
    </row>
    <row r="4" spans="1:14" ht="12" customHeight="1" x14ac:dyDescent="0.25">
      <c r="A4" s="40">
        <v>17</v>
      </c>
      <c r="B4" s="44" t="s">
        <v>65</v>
      </c>
      <c r="C4" s="90">
        <v>73800</v>
      </c>
      <c r="D4" s="58" t="s">
        <v>3</v>
      </c>
      <c r="E4" s="43" t="s">
        <v>66</v>
      </c>
      <c r="F4" s="44"/>
      <c r="G4" s="45"/>
      <c r="H4" s="17"/>
      <c r="I4" s="17"/>
      <c r="J4" s="17"/>
      <c r="K4" s="16"/>
      <c r="L4" s="11"/>
    </row>
    <row r="5" spans="1:14" ht="12" customHeight="1" x14ac:dyDescent="0.25">
      <c r="A5" s="108">
        <v>18</v>
      </c>
      <c r="B5" s="16" t="s">
        <v>80</v>
      </c>
      <c r="C5" s="109">
        <v>106778</v>
      </c>
      <c r="D5" s="58" t="s">
        <v>1</v>
      </c>
      <c r="E5" s="110" t="s">
        <v>67</v>
      </c>
      <c r="F5" s="16"/>
      <c r="G5" s="111"/>
      <c r="H5" s="17"/>
      <c r="I5" s="17"/>
      <c r="J5" s="17"/>
      <c r="K5" s="17"/>
      <c r="M5" s="11"/>
    </row>
    <row r="6" spans="1:14" ht="12" customHeight="1" x14ac:dyDescent="0.25">
      <c r="A6" s="52">
        <v>19</v>
      </c>
      <c r="B6" s="33" t="s">
        <v>68</v>
      </c>
      <c r="C6" s="97">
        <v>10634</v>
      </c>
      <c r="D6" s="58" t="s">
        <v>3</v>
      </c>
      <c r="E6" s="114" t="s">
        <v>69</v>
      </c>
      <c r="F6" s="33"/>
      <c r="G6" s="66"/>
      <c r="H6" s="16"/>
      <c r="I6" s="16"/>
      <c r="J6" s="16"/>
      <c r="K6" s="16"/>
      <c r="M6" s="10"/>
      <c r="N6"/>
    </row>
    <row r="7" spans="1:14" ht="12" customHeight="1" x14ac:dyDescent="0.25">
      <c r="A7" s="108">
        <v>20</v>
      </c>
      <c r="B7" s="16" t="s">
        <v>81</v>
      </c>
      <c r="C7" s="109">
        <v>5000</v>
      </c>
      <c r="D7" s="58" t="s">
        <v>1</v>
      </c>
      <c r="E7" s="110" t="s">
        <v>70</v>
      </c>
      <c r="F7" s="16"/>
      <c r="G7" s="111"/>
      <c r="H7" s="16"/>
      <c r="I7" s="16"/>
      <c r="J7" s="16"/>
      <c r="K7" s="16"/>
      <c r="M7" s="10"/>
      <c r="N7"/>
    </row>
    <row r="8" spans="1:14" ht="12" customHeight="1" x14ac:dyDescent="0.25">
      <c r="A8" s="40">
        <v>21</v>
      </c>
      <c r="B8" s="44" t="s">
        <v>47</v>
      </c>
      <c r="C8" s="90">
        <v>5000</v>
      </c>
      <c r="D8" s="58" t="s">
        <v>3</v>
      </c>
      <c r="E8" s="43" t="s">
        <v>71</v>
      </c>
      <c r="F8" s="44"/>
      <c r="G8" s="45"/>
      <c r="H8" s="16"/>
      <c r="I8" s="16"/>
      <c r="J8" s="16"/>
      <c r="K8" s="16"/>
      <c r="M8" s="10"/>
      <c r="N8"/>
    </row>
    <row r="9" spans="1:14" ht="12" customHeight="1" x14ac:dyDescent="0.25">
      <c r="A9" s="108">
        <v>22</v>
      </c>
      <c r="B9" s="16" t="s">
        <v>72</v>
      </c>
      <c r="C9" s="109">
        <v>300000</v>
      </c>
      <c r="D9" s="58" t="s">
        <v>3</v>
      </c>
      <c r="E9" s="116" t="s">
        <v>73</v>
      </c>
      <c r="F9" s="18"/>
      <c r="G9" s="117"/>
      <c r="H9" s="16"/>
      <c r="I9" s="16"/>
      <c r="J9" s="16"/>
      <c r="K9" s="16"/>
      <c r="M9" s="10"/>
      <c r="N9"/>
    </row>
    <row r="10" spans="1:14" ht="12" customHeight="1" x14ac:dyDescent="0.25">
      <c r="A10" s="56">
        <v>23</v>
      </c>
      <c r="B10" s="60" t="s">
        <v>50</v>
      </c>
      <c r="C10" s="113">
        <v>-2500000</v>
      </c>
      <c r="D10" s="58" t="s">
        <v>2</v>
      </c>
      <c r="E10" s="59" t="s">
        <v>74</v>
      </c>
      <c r="F10" s="71"/>
      <c r="G10" s="72"/>
      <c r="H10" s="16"/>
      <c r="I10" s="16"/>
      <c r="J10" s="16"/>
      <c r="K10" s="16"/>
      <c r="M10" s="10"/>
      <c r="N10"/>
    </row>
    <row r="11" spans="1:14" ht="12" customHeight="1" x14ac:dyDescent="0.25">
      <c r="A11" s="120">
        <v>24</v>
      </c>
      <c r="B11" s="121" t="s">
        <v>75</v>
      </c>
      <c r="C11" s="122">
        <v>-1000000</v>
      </c>
      <c r="D11" s="58" t="s">
        <v>2</v>
      </c>
      <c r="E11" s="123" t="s">
        <v>74</v>
      </c>
      <c r="F11" s="124"/>
      <c r="G11" s="125"/>
      <c r="H11" s="16"/>
      <c r="I11" s="16"/>
      <c r="J11" s="16"/>
      <c r="K11" s="16"/>
      <c r="M11" s="10"/>
      <c r="N11"/>
    </row>
    <row r="12" spans="1:14" ht="12" customHeight="1" x14ac:dyDescent="0.25">
      <c r="A12" s="118">
        <v>25</v>
      </c>
      <c r="B12" s="80" t="s">
        <v>76</v>
      </c>
      <c r="C12" s="98">
        <v>-7500000</v>
      </c>
      <c r="D12" s="58" t="s">
        <v>4</v>
      </c>
      <c r="E12" s="119" t="s">
        <v>77</v>
      </c>
      <c r="F12" s="84"/>
      <c r="G12" s="86"/>
      <c r="H12" s="16"/>
      <c r="I12" s="16"/>
      <c r="J12" s="16"/>
      <c r="K12" s="16"/>
      <c r="M12" s="10"/>
      <c r="N12"/>
    </row>
    <row r="13" spans="1:14" ht="12" customHeight="1" x14ac:dyDescent="0.25">
      <c r="A13" s="40">
        <v>26</v>
      </c>
      <c r="B13" s="41" t="s">
        <v>78</v>
      </c>
      <c r="C13" s="90">
        <v>11000000</v>
      </c>
      <c r="D13" s="54" t="s">
        <v>3</v>
      </c>
      <c r="E13" s="49" t="s">
        <v>79</v>
      </c>
      <c r="F13" s="44"/>
      <c r="G13" s="57"/>
      <c r="H13" s="16"/>
      <c r="I13" s="16"/>
      <c r="J13" s="16"/>
      <c r="K13" s="16"/>
      <c r="M13" s="10"/>
      <c r="N13"/>
    </row>
    <row r="14" spans="1:14" ht="9" customHeight="1" x14ac:dyDescent="0.25">
      <c r="A14" s="16"/>
      <c r="B14" s="16"/>
      <c r="C14" s="25"/>
      <c r="D14" s="17"/>
      <c r="E14" s="16"/>
      <c r="F14" s="16"/>
      <c r="G14" s="16"/>
      <c r="H14" s="16"/>
      <c r="I14" s="16"/>
      <c r="J14" s="16"/>
      <c r="K14" s="16"/>
      <c r="M14" s="10"/>
      <c r="N14"/>
    </row>
    <row r="15" spans="1:14" ht="12" customHeight="1" x14ac:dyDescent="0.25">
      <c r="B15" s="22" t="s">
        <v>12</v>
      </c>
      <c r="M15"/>
      <c r="N15" s="10"/>
    </row>
    <row r="16" spans="1:14" ht="12" customHeight="1" thickBot="1" x14ac:dyDescent="0.3">
      <c r="B16" s="2" t="s">
        <v>0</v>
      </c>
      <c r="C16" s="15" t="s">
        <v>1</v>
      </c>
      <c r="D16" s="15" t="s">
        <v>2</v>
      </c>
      <c r="E16" s="15" t="s">
        <v>3</v>
      </c>
      <c r="F16" s="15" t="s">
        <v>4</v>
      </c>
      <c r="G16" s="2"/>
    </row>
    <row r="17" spans="2:14" ht="12" customHeight="1" x14ac:dyDescent="0.25">
      <c r="B17" s="12">
        <f t="shared" ref="B17:B28" si="0">IF(A2=0," ",A2)</f>
        <v>15</v>
      </c>
      <c r="C17" s="3">
        <f t="shared" ref="C17:F28" si="1">IF($D2=C$16,$C2," ")</f>
        <v>922269</v>
      </c>
      <c r="D17" s="3" t="str">
        <f t="shared" si="1"/>
        <v xml:space="preserve"> </v>
      </c>
      <c r="E17" s="3" t="str">
        <f t="shared" si="1"/>
        <v xml:space="preserve"> </v>
      </c>
      <c r="F17" s="3" t="str">
        <f t="shared" si="1"/>
        <v xml:space="preserve"> </v>
      </c>
      <c r="G17" s="3"/>
      <c r="N17" s="11"/>
    </row>
    <row r="18" spans="2:14" ht="12" customHeight="1" x14ac:dyDescent="0.25">
      <c r="B18" s="12">
        <f t="shared" si="0"/>
        <v>16</v>
      </c>
      <c r="C18" s="3">
        <f t="shared" si="1"/>
        <v>601800</v>
      </c>
      <c r="D18" s="3" t="str">
        <f t="shared" si="1"/>
        <v xml:space="preserve"> </v>
      </c>
      <c r="E18" s="3" t="str">
        <f t="shared" si="1"/>
        <v xml:space="preserve"> </v>
      </c>
      <c r="F18" s="3" t="str">
        <f t="shared" si="1"/>
        <v xml:space="preserve"> </v>
      </c>
      <c r="G18" s="3"/>
    </row>
    <row r="19" spans="2:14" ht="12" customHeight="1" x14ac:dyDescent="0.25">
      <c r="B19" s="12">
        <f t="shared" si="0"/>
        <v>17</v>
      </c>
      <c r="C19" s="3" t="str">
        <f t="shared" si="1"/>
        <v xml:space="preserve"> </v>
      </c>
      <c r="D19" s="3" t="str">
        <f t="shared" si="1"/>
        <v xml:space="preserve"> </v>
      </c>
      <c r="E19" s="3">
        <f t="shared" si="1"/>
        <v>73800</v>
      </c>
      <c r="F19" s="3" t="str">
        <f t="shared" si="1"/>
        <v xml:space="preserve"> </v>
      </c>
      <c r="G19" s="3"/>
    </row>
    <row r="20" spans="2:14" ht="12" customHeight="1" x14ac:dyDescent="0.25">
      <c r="B20" s="12">
        <f t="shared" si="0"/>
        <v>18</v>
      </c>
      <c r="C20" s="3">
        <f t="shared" si="1"/>
        <v>106778</v>
      </c>
      <c r="D20" s="3" t="str">
        <f t="shared" si="1"/>
        <v xml:space="preserve"> </v>
      </c>
      <c r="E20" s="3" t="str">
        <f t="shared" si="1"/>
        <v xml:space="preserve"> </v>
      </c>
      <c r="F20" s="3" t="str">
        <f t="shared" si="1"/>
        <v xml:space="preserve"> </v>
      </c>
      <c r="G20" s="3"/>
    </row>
    <row r="21" spans="2:14" ht="12" customHeight="1" x14ac:dyDescent="0.25">
      <c r="B21" s="12">
        <f t="shared" si="0"/>
        <v>19</v>
      </c>
      <c r="C21" s="3" t="str">
        <f t="shared" si="1"/>
        <v xml:space="preserve"> </v>
      </c>
      <c r="D21" s="3" t="str">
        <f t="shared" si="1"/>
        <v xml:space="preserve"> </v>
      </c>
      <c r="E21" s="3">
        <f t="shared" si="1"/>
        <v>10634</v>
      </c>
      <c r="F21" s="3" t="str">
        <f t="shared" si="1"/>
        <v xml:space="preserve"> </v>
      </c>
      <c r="G21" s="3"/>
    </row>
    <row r="22" spans="2:14" ht="12" customHeight="1" x14ac:dyDescent="0.25">
      <c r="B22" s="12">
        <f t="shared" si="0"/>
        <v>20</v>
      </c>
      <c r="C22" s="3">
        <f t="shared" si="1"/>
        <v>5000</v>
      </c>
      <c r="D22" s="3" t="str">
        <f t="shared" si="1"/>
        <v xml:space="preserve"> </v>
      </c>
      <c r="E22" s="3" t="str">
        <f t="shared" si="1"/>
        <v xml:space="preserve"> </v>
      </c>
      <c r="F22" s="3" t="str">
        <f t="shared" si="1"/>
        <v xml:space="preserve"> </v>
      </c>
      <c r="G22" s="3"/>
    </row>
    <row r="23" spans="2:14" ht="12" customHeight="1" x14ac:dyDescent="0.25">
      <c r="B23" s="12">
        <f t="shared" si="0"/>
        <v>21</v>
      </c>
      <c r="C23" s="3" t="str">
        <f t="shared" si="1"/>
        <v xml:space="preserve"> </v>
      </c>
      <c r="D23" s="3" t="str">
        <f t="shared" si="1"/>
        <v xml:space="preserve"> </v>
      </c>
      <c r="E23" s="3">
        <f t="shared" si="1"/>
        <v>5000</v>
      </c>
      <c r="F23" s="3" t="str">
        <f t="shared" si="1"/>
        <v xml:space="preserve"> </v>
      </c>
      <c r="G23" s="3"/>
    </row>
    <row r="24" spans="2:14" ht="12" customHeight="1" x14ac:dyDescent="0.25">
      <c r="B24" s="12">
        <f t="shared" si="0"/>
        <v>22</v>
      </c>
      <c r="C24" s="3" t="str">
        <f t="shared" si="1"/>
        <v xml:space="preserve"> </v>
      </c>
      <c r="D24" s="3" t="str">
        <f t="shared" si="1"/>
        <v xml:space="preserve"> </v>
      </c>
      <c r="E24" s="3">
        <f t="shared" si="1"/>
        <v>300000</v>
      </c>
      <c r="F24" s="3" t="str">
        <f t="shared" si="1"/>
        <v xml:space="preserve"> </v>
      </c>
      <c r="G24" s="3"/>
    </row>
    <row r="25" spans="2:14" ht="12" customHeight="1" x14ac:dyDescent="0.25">
      <c r="B25" s="12">
        <f t="shared" si="0"/>
        <v>23</v>
      </c>
      <c r="C25" s="3" t="str">
        <f t="shared" si="1"/>
        <v xml:space="preserve"> </v>
      </c>
      <c r="D25" s="3">
        <f t="shared" si="1"/>
        <v>-2500000</v>
      </c>
      <c r="E25" s="3" t="str">
        <f t="shared" si="1"/>
        <v xml:space="preserve"> </v>
      </c>
      <c r="F25" s="3" t="str">
        <f t="shared" si="1"/>
        <v xml:space="preserve"> </v>
      </c>
      <c r="G25" s="3"/>
    </row>
    <row r="26" spans="2:14" ht="12" customHeight="1" x14ac:dyDescent="0.25">
      <c r="B26" s="12">
        <f t="shared" si="0"/>
        <v>24</v>
      </c>
      <c r="C26" s="3" t="str">
        <f t="shared" si="1"/>
        <v xml:space="preserve"> </v>
      </c>
      <c r="D26" s="3">
        <f t="shared" si="1"/>
        <v>-1000000</v>
      </c>
      <c r="E26" s="3" t="str">
        <f t="shared" si="1"/>
        <v xml:space="preserve"> </v>
      </c>
      <c r="F26" s="3" t="str">
        <f t="shared" si="1"/>
        <v xml:space="preserve"> </v>
      </c>
      <c r="G26" s="3"/>
    </row>
    <row r="27" spans="2:14" ht="12" customHeight="1" x14ac:dyDescent="0.25">
      <c r="B27" s="12">
        <f t="shared" si="0"/>
        <v>25</v>
      </c>
      <c r="C27" s="3" t="str">
        <f t="shared" si="1"/>
        <v xml:space="preserve"> </v>
      </c>
      <c r="D27" s="3" t="str">
        <f t="shared" si="1"/>
        <v xml:space="preserve"> </v>
      </c>
      <c r="E27" s="3" t="str">
        <f t="shared" si="1"/>
        <v xml:space="preserve"> </v>
      </c>
      <c r="F27" s="3">
        <f t="shared" si="1"/>
        <v>-7500000</v>
      </c>
      <c r="G27" s="3"/>
    </row>
    <row r="28" spans="2:14" ht="12" customHeight="1" thickBot="1" x14ac:dyDescent="0.3">
      <c r="B28" s="12">
        <f t="shared" si="0"/>
        <v>26</v>
      </c>
      <c r="C28" s="3" t="str">
        <f t="shared" si="1"/>
        <v xml:space="preserve"> </v>
      </c>
      <c r="D28" s="3" t="str">
        <f t="shared" si="1"/>
        <v xml:space="preserve"> </v>
      </c>
      <c r="E28" s="3">
        <f t="shared" si="1"/>
        <v>11000000</v>
      </c>
      <c r="F28" s="3" t="str">
        <f t="shared" si="1"/>
        <v xml:space="preserve"> </v>
      </c>
      <c r="G28" s="3"/>
    </row>
    <row r="29" spans="2:14" ht="12" customHeight="1" x14ac:dyDescent="0.25">
      <c r="B29" s="4" t="s">
        <v>6</v>
      </c>
      <c r="C29" s="5">
        <f>SUM(C17:C28)</f>
        <v>1635847</v>
      </c>
      <c r="D29" s="5">
        <f>SUM(D17:D28)</f>
        <v>-3500000</v>
      </c>
      <c r="E29" s="5">
        <f>SUM(E17:E28)</f>
        <v>11389434</v>
      </c>
      <c r="F29" s="5">
        <f>SUM(F17:F28)</f>
        <v>-7500000</v>
      </c>
      <c r="G29" s="5"/>
    </row>
    <row r="30" spans="2:14" ht="9" customHeight="1" thickBot="1" x14ac:dyDescent="0.3">
      <c r="C30" s="8"/>
      <c r="D30" s="9"/>
      <c r="E30" s="9"/>
      <c r="F30" s="9"/>
      <c r="G30" s="9"/>
      <c r="H30" s="9"/>
    </row>
    <row r="31" spans="2:14" ht="12" customHeight="1" x14ac:dyDescent="0.25">
      <c r="C31" s="196" t="s">
        <v>56</v>
      </c>
      <c r="D31" s="126" t="s">
        <v>15</v>
      </c>
      <c r="E31" s="127">
        <f>C29</f>
        <v>1635847</v>
      </c>
      <c r="F31" s="198">
        <f>E31+E32</f>
        <v>-1864153</v>
      </c>
    </row>
    <row r="32" spans="2:14" ht="12" customHeight="1" x14ac:dyDescent="0.25">
      <c r="C32" s="197"/>
      <c r="D32" s="101" t="s">
        <v>17</v>
      </c>
      <c r="E32" s="102">
        <f>D29</f>
        <v>-3500000</v>
      </c>
      <c r="F32" s="199"/>
    </row>
    <row r="33" spans="2:9" ht="12" customHeight="1" x14ac:dyDescent="0.25">
      <c r="C33" s="190" t="s">
        <v>57</v>
      </c>
      <c r="D33" s="99" t="s">
        <v>20</v>
      </c>
      <c r="E33" s="100">
        <f>E29</f>
        <v>11389434</v>
      </c>
      <c r="F33" s="192">
        <f>E33+E34</f>
        <v>3889434</v>
      </c>
    </row>
    <row r="34" spans="2:9" ht="12" customHeight="1" thickBot="1" x14ac:dyDescent="0.3">
      <c r="C34" s="200"/>
      <c r="D34" s="103" t="s">
        <v>19</v>
      </c>
      <c r="E34" s="104">
        <f>F29</f>
        <v>-7500000</v>
      </c>
      <c r="F34" s="201"/>
    </row>
    <row r="35" spans="2:9" ht="12" customHeight="1" thickBot="1" x14ac:dyDescent="0.3">
      <c r="C35" s="105" t="s">
        <v>7</v>
      </c>
      <c r="D35" s="105"/>
      <c r="E35" s="106">
        <f>(E31+E32)-(E33+E34)</f>
        <v>-5753587</v>
      </c>
      <c r="F35" s="107">
        <f>F31-F33</f>
        <v>-5753587</v>
      </c>
    </row>
    <row r="36" spans="2:9" ht="12" customHeight="1" x14ac:dyDescent="0.25">
      <c r="B36" s="8"/>
      <c r="C36" s="8"/>
      <c r="D36" s="8"/>
      <c r="E36" s="8"/>
      <c r="F36" s="8"/>
      <c r="G36" s="8"/>
      <c r="H36" s="8"/>
      <c r="I36" s="8"/>
    </row>
    <row r="37" spans="2:9" ht="11.25" customHeight="1" x14ac:dyDescent="0.25">
      <c r="B37" s="182" t="s">
        <v>82</v>
      </c>
      <c r="C37" s="183"/>
      <c r="D37" s="183"/>
      <c r="E37" s="183"/>
      <c r="F37" s="183"/>
      <c r="G37" s="184"/>
      <c r="H37" s="8"/>
      <c r="I37" s="8"/>
    </row>
    <row r="38" spans="2:9" ht="10.5" customHeight="1" x14ac:dyDescent="0.25">
      <c r="B38" s="61" t="s">
        <v>59</v>
      </c>
      <c r="C38" s="62"/>
      <c r="D38" s="62"/>
      <c r="E38" s="63">
        <f>-SUM(E31+E32)</f>
        <v>1864153</v>
      </c>
      <c r="G38" s="85"/>
    </row>
    <row r="39" spans="2:9" ht="11.25" customHeight="1" x14ac:dyDescent="0.25">
      <c r="B39" s="61" t="s">
        <v>22</v>
      </c>
      <c r="C39" s="62"/>
      <c r="D39" s="62"/>
      <c r="E39" s="63">
        <f>SUM(E33+E34)</f>
        <v>3889434</v>
      </c>
      <c r="G39" s="85"/>
    </row>
    <row r="40" spans="2:9" ht="12" customHeight="1" x14ac:dyDescent="0.25">
      <c r="B40" s="64" t="s">
        <v>37</v>
      </c>
      <c r="C40" s="93"/>
      <c r="D40" s="93"/>
      <c r="E40" s="94">
        <f>SUM(E38:E39)</f>
        <v>5753587</v>
      </c>
      <c r="F40" s="65"/>
      <c r="G40" s="86"/>
    </row>
    <row r="41" spans="2:9" ht="12" customHeight="1" x14ac:dyDescent="0.25">
      <c r="B41" s="62"/>
      <c r="C41" s="62"/>
      <c r="D41" s="62"/>
      <c r="E41" s="63"/>
    </row>
    <row r="42" spans="2:9" ht="12" customHeight="1" x14ac:dyDescent="0.25">
      <c r="B42" s="8" t="s">
        <v>85</v>
      </c>
      <c r="C42" s="62"/>
      <c r="D42" s="62"/>
      <c r="E42" s="63"/>
    </row>
    <row r="43" spans="2:9" ht="43.5" customHeight="1" x14ac:dyDescent="0.25">
      <c r="B43" s="185" t="s">
        <v>83</v>
      </c>
      <c r="C43" s="185"/>
      <c r="D43" s="185"/>
      <c r="E43" s="185"/>
      <c r="F43" s="185"/>
      <c r="G43" s="185"/>
    </row>
    <row r="44" spans="2:9" ht="11.25" customHeight="1" x14ac:dyDescent="0.25">
      <c r="B44" s="188"/>
      <c r="C44" s="189"/>
      <c r="D44" s="189"/>
      <c r="E44" s="189"/>
      <c r="F44" s="189"/>
      <c r="G44" s="189"/>
    </row>
  </sheetData>
  <sheetProtection selectLockedCells="1" selectUnlockedCells="1"/>
  <mergeCells count="7">
    <mergeCell ref="B37:G37"/>
    <mergeCell ref="B43:G43"/>
    <mergeCell ref="B44:G44"/>
    <mergeCell ref="C31:C32"/>
    <mergeCell ref="F31:F32"/>
    <mergeCell ref="C33:C34"/>
    <mergeCell ref="F33:F34"/>
  </mergeCells>
  <conditionalFormatting sqref="C14">
    <cfRule type="cellIs" dxfId="17" priority="15" stopIfTrue="1" operator="lessThan">
      <formula>0</formula>
    </cfRule>
    <cfRule type="cellIs" dxfId="16" priority="16" stopIfTrue="1" operator="greaterThan">
      <formula>0</formula>
    </cfRule>
  </conditionalFormatting>
  <conditionalFormatting sqref="C2:C13">
    <cfRule type="cellIs" dxfId="15" priority="3" stopIfTrue="1" operator="lessThan">
      <formula>0</formula>
    </cfRule>
    <cfRule type="cellIs" dxfId="14" priority="4" stopIfTrue="1" operator="greaterThan">
      <formula>0</formula>
    </cfRule>
  </conditionalFormatting>
  <conditionalFormatting sqref="C2:C13">
    <cfRule type="cellIs" dxfId="13" priority="1" stopIfTrue="1" operator="lessThan">
      <formula>0</formula>
    </cfRule>
    <cfRule type="cellIs" dxfId="12" priority="2" stopIfTrue="1" operator="greaterThan">
      <formula>0</formula>
    </cfRule>
  </conditionalFormatting>
  <dataValidations count="2">
    <dataValidation type="list" allowBlank="1" showInputMessage="1" showErrorMessage="1" sqref="D14" xr:uid="{00000000-0002-0000-0200-000001000000}">
      <formula1>$C$15:$F$15</formula1>
    </dataValidation>
    <dataValidation type="list" allowBlank="1" showInputMessage="1" showErrorMessage="1" sqref="D2:D13" xr:uid="{00000000-0002-0000-0200-000000000000}">
      <formula1>$C$16:$F$16</formula1>
    </dataValidation>
  </dataValidations>
  <pageMargins left="0.39370078740157483" right="0.39370078740157483" top="0.59055118110236227" bottom="0.39370078740157483" header="0.31496062992125984" footer="0.31496062992125984"/>
  <pageSetup paperSize="9" orientation="portrait" r:id="rId1"/>
  <headerFooter alignWithMargins="0">
    <oddHeader>&amp;C&amp;"Arial,Tučné"&amp;A rozpočtu pro rok 2022 města Nové Město pod Smrkem</oddHeader>
    <oddFooter>&amp;C&amp;"Arial,Obyčejné"&amp;8&amp;P/&amp;N</oddFooter>
  </headerFooter>
  <colBreaks count="1" manualBreakCount="1">
    <brk id="11" max="8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A9753-1141-422D-A848-C8710E4EEF0A}">
  <dimension ref="A1:N32"/>
  <sheetViews>
    <sheetView showGridLines="0" view="pageLayout" zoomScaleNormal="100" zoomScaleSheetLayoutView="50" workbookViewId="0">
      <selection activeCell="B5" sqref="B5"/>
    </sheetView>
  </sheetViews>
  <sheetFormatPr defaultColWidth="9.140625" defaultRowHeight="12" customHeight="1" x14ac:dyDescent="0.25"/>
  <cols>
    <col min="1" max="1" width="3.28515625" style="1" customWidth="1"/>
    <col min="2" max="2" width="22.7109375" style="1" customWidth="1"/>
    <col min="3" max="4" width="13.28515625" style="1" customWidth="1"/>
    <col min="5" max="5" width="14.7109375" style="1" customWidth="1"/>
    <col min="6" max="6" width="14" style="1" customWidth="1"/>
    <col min="7" max="7" width="12.7109375" style="1" customWidth="1"/>
    <col min="8" max="8" width="12.28515625" style="1" bestFit="1" customWidth="1"/>
    <col min="9" max="12" width="9.140625" style="1"/>
    <col min="13" max="13" width="9.28515625" style="1" customWidth="1"/>
    <col min="14" max="16384" width="9.140625" style="1"/>
  </cols>
  <sheetData>
    <row r="1" spans="1:14" ht="12" customHeight="1" x14ac:dyDescent="0.25">
      <c r="A1" s="29" t="s">
        <v>8</v>
      </c>
      <c r="B1" s="30" t="s">
        <v>9</v>
      </c>
      <c r="C1" s="31" t="s">
        <v>10</v>
      </c>
      <c r="D1" s="30" t="s">
        <v>0</v>
      </c>
      <c r="E1" s="32" t="s">
        <v>11</v>
      </c>
      <c r="F1" s="33"/>
      <c r="G1" s="34" t="s">
        <v>62</v>
      </c>
      <c r="H1" s="16"/>
      <c r="I1" s="16"/>
      <c r="J1" s="16"/>
      <c r="K1" s="16"/>
    </row>
    <row r="2" spans="1:14" ht="12" customHeight="1" x14ac:dyDescent="0.25">
      <c r="A2" s="112">
        <v>27</v>
      </c>
      <c r="B2" s="60" t="s">
        <v>86</v>
      </c>
      <c r="C2" s="113">
        <v>8256</v>
      </c>
      <c r="D2" s="58" t="s">
        <v>1</v>
      </c>
      <c r="E2" s="59" t="s">
        <v>91</v>
      </c>
      <c r="F2" s="60"/>
      <c r="G2" s="83"/>
      <c r="H2" s="18"/>
      <c r="I2" s="18"/>
      <c r="J2" s="18"/>
      <c r="K2" s="18"/>
    </row>
    <row r="3" spans="1:14" ht="12" customHeight="1" x14ac:dyDescent="0.25">
      <c r="A3" s="56">
        <v>28</v>
      </c>
      <c r="B3" s="60" t="s">
        <v>86</v>
      </c>
      <c r="C3" s="113">
        <v>212000</v>
      </c>
      <c r="D3" s="58" t="s">
        <v>1</v>
      </c>
      <c r="E3" s="115" t="s">
        <v>92</v>
      </c>
      <c r="F3" s="60"/>
      <c r="G3" s="83"/>
      <c r="H3" s="18"/>
      <c r="I3" s="18"/>
      <c r="J3" s="18"/>
      <c r="K3" s="18"/>
      <c r="M3" s="11"/>
    </row>
    <row r="4" spans="1:14" ht="12" customHeight="1" x14ac:dyDescent="0.25">
      <c r="A4" s="40">
        <v>29</v>
      </c>
      <c r="B4" s="44" t="s">
        <v>87</v>
      </c>
      <c r="C4" s="128">
        <v>212000</v>
      </c>
      <c r="D4" s="42" t="s">
        <v>3</v>
      </c>
      <c r="E4" s="43" t="s">
        <v>93</v>
      </c>
      <c r="F4" s="44"/>
      <c r="G4" s="45"/>
      <c r="H4" s="17"/>
      <c r="I4" s="17"/>
      <c r="J4" s="17"/>
      <c r="K4" s="16"/>
      <c r="L4" s="11"/>
    </row>
    <row r="5" spans="1:14" ht="12" customHeight="1" x14ac:dyDescent="0.25">
      <c r="A5" s="108">
        <v>30</v>
      </c>
      <c r="B5" s="16" t="s">
        <v>88</v>
      </c>
      <c r="C5" s="109">
        <v>2400000</v>
      </c>
      <c r="D5" s="58" t="s">
        <v>1</v>
      </c>
      <c r="E5" s="110" t="s">
        <v>94</v>
      </c>
      <c r="F5" s="16"/>
      <c r="G5" s="111"/>
      <c r="H5" s="17"/>
      <c r="I5" s="17"/>
      <c r="J5" s="17"/>
      <c r="K5" s="17"/>
      <c r="M5" s="11"/>
    </row>
    <row r="6" spans="1:14" ht="12" customHeight="1" x14ac:dyDescent="0.25">
      <c r="A6" s="52">
        <v>31</v>
      </c>
      <c r="B6" s="33" t="s">
        <v>89</v>
      </c>
      <c r="C6" s="97">
        <v>600000</v>
      </c>
      <c r="D6" s="58" t="s">
        <v>3</v>
      </c>
      <c r="E6" s="114" t="s">
        <v>95</v>
      </c>
      <c r="F6" s="33"/>
      <c r="G6" s="66"/>
      <c r="H6" s="16"/>
      <c r="I6" s="16"/>
      <c r="J6" s="16"/>
      <c r="K6" s="16"/>
      <c r="M6" s="10"/>
      <c r="N6"/>
    </row>
    <row r="7" spans="1:14" ht="12" customHeight="1" x14ac:dyDescent="0.25">
      <c r="A7" s="52">
        <v>32</v>
      </c>
      <c r="B7" s="33" t="s">
        <v>90</v>
      </c>
      <c r="C7" s="97">
        <v>541000</v>
      </c>
      <c r="D7" s="54" t="s">
        <v>3</v>
      </c>
      <c r="E7" s="114" t="s">
        <v>96</v>
      </c>
      <c r="F7" s="33"/>
      <c r="G7" s="66"/>
      <c r="H7" s="16"/>
      <c r="I7" s="16"/>
      <c r="J7" s="16"/>
      <c r="K7" s="16"/>
      <c r="M7" s="10"/>
      <c r="N7"/>
    </row>
    <row r="8" spans="1:14" ht="9" customHeight="1" x14ac:dyDescent="0.25">
      <c r="A8" s="16"/>
      <c r="B8" s="16"/>
      <c r="C8" s="25"/>
      <c r="D8" s="17"/>
      <c r="E8" s="16"/>
      <c r="F8" s="16"/>
      <c r="G8" s="16"/>
      <c r="H8" s="16"/>
      <c r="I8" s="16"/>
      <c r="J8" s="16"/>
      <c r="K8" s="16"/>
      <c r="M8" s="10"/>
      <c r="N8"/>
    </row>
    <row r="9" spans="1:14" ht="12" customHeight="1" x14ac:dyDescent="0.25">
      <c r="B9" s="22" t="s">
        <v>12</v>
      </c>
      <c r="M9"/>
      <c r="N9" s="10"/>
    </row>
    <row r="10" spans="1:14" ht="12" customHeight="1" thickBot="1" x14ac:dyDescent="0.3">
      <c r="B10" s="2" t="s">
        <v>0</v>
      </c>
      <c r="C10" s="15" t="s">
        <v>1</v>
      </c>
      <c r="D10" s="15" t="s">
        <v>2</v>
      </c>
      <c r="E10" s="15" t="s">
        <v>3</v>
      </c>
      <c r="F10" s="15" t="s">
        <v>4</v>
      </c>
      <c r="G10" s="2"/>
    </row>
    <row r="11" spans="1:14" ht="12" customHeight="1" x14ac:dyDescent="0.25">
      <c r="B11" s="12">
        <f t="shared" ref="B11:B16" si="0">IF(A2=0," ",A2)</f>
        <v>27</v>
      </c>
      <c r="C11" s="3">
        <f t="shared" ref="C11:F16" si="1">IF($D2=C$10,$C2," ")</f>
        <v>8256</v>
      </c>
      <c r="D11" s="3" t="str">
        <f t="shared" si="1"/>
        <v xml:space="preserve"> </v>
      </c>
      <c r="E11" s="3" t="str">
        <f t="shared" si="1"/>
        <v xml:space="preserve"> </v>
      </c>
      <c r="F11" s="3" t="str">
        <f t="shared" si="1"/>
        <v xml:space="preserve"> </v>
      </c>
      <c r="G11" s="3"/>
      <c r="N11" s="11"/>
    </row>
    <row r="12" spans="1:14" ht="12" customHeight="1" x14ac:dyDescent="0.25">
      <c r="B12" s="12">
        <f t="shared" si="0"/>
        <v>28</v>
      </c>
      <c r="C12" s="3">
        <f t="shared" si="1"/>
        <v>212000</v>
      </c>
      <c r="D12" s="3" t="str">
        <f t="shared" si="1"/>
        <v xml:space="preserve"> </v>
      </c>
      <c r="E12" s="3" t="str">
        <f t="shared" si="1"/>
        <v xml:space="preserve"> </v>
      </c>
      <c r="F12" s="3" t="str">
        <f t="shared" si="1"/>
        <v xml:space="preserve"> </v>
      </c>
      <c r="G12" s="3"/>
    </row>
    <row r="13" spans="1:14" ht="12" customHeight="1" x14ac:dyDescent="0.25">
      <c r="B13" s="12">
        <f t="shared" si="0"/>
        <v>29</v>
      </c>
      <c r="C13" s="3" t="str">
        <f t="shared" si="1"/>
        <v xml:space="preserve"> </v>
      </c>
      <c r="D13" s="3" t="str">
        <f t="shared" si="1"/>
        <v xml:space="preserve"> </v>
      </c>
      <c r="E13" s="3">
        <f t="shared" si="1"/>
        <v>212000</v>
      </c>
      <c r="F13" s="3" t="str">
        <f t="shared" si="1"/>
        <v xml:space="preserve"> </v>
      </c>
      <c r="G13" s="3"/>
    </row>
    <row r="14" spans="1:14" ht="12" customHeight="1" x14ac:dyDescent="0.25">
      <c r="B14" s="12">
        <f t="shared" si="0"/>
        <v>30</v>
      </c>
      <c r="C14" s="3">
        <f t="shared" si="1"/>
        <v>2400000</v>
      </c>
      <c r="D14" s="3" t="str">
        <f t="shared" si="1"/>
        <v xml:space="preserve"> </v>
      </c>
      <c r="E14" s="3" t="str">
        <f t="shared" si="1"/>
        <v xml:space="preserve"> </v>
      </c>
      <c r="F14" s="3" t="str">
        <f t="shared" si="1"/>
        <v xml:space="preserve"> </v>
      </c>
      <c r="G14" s="3"/>
    </row>
    <row r="15" spans="1:14" ht="12" customHeight="1" x14ac:dyDescent="0.25">
      <c r="B15" s="12">
        <f t="shared" si="0"/>
        <v>31</v>
      </c>
      <c r="C15" s="3" t="str">
        <f t="shared" si="1"/>
        <v xml:space="preserve"> </v>
      </c>
      <c r="D15" s="3" t="str">
        <f t="shared" si="1"/>
        <v xml:space="preserve"> </v>
      </c>
      <c r="E15" s="3">
        <f t="shared" si="1"/>
        <v>600000</v>
      </c>
      <c r="F15" s="3" t="str">
        <f t="shared" si="1"/>
        <v xml:space="preserve"> </v>
      </c>
      <c r="G15" s="3"/>
    </row>
    <row r="16" spans="1:14" ht="12" customHeight="1" thickBot="1" x14ac:dyDescent="0.3">
      <c r="B16" s="12">
        <f t="shared" si="0"/>
        <v>32</v>
      </c>
      <c r="C16" s="3" t="str">
        <f t="shared" si="1"/>
        <v xml:space="preserve"> </v>
      </c>
      <c r="D16" s="3" t="str">
        <f t="shared" si="1"/>
        <v xml:space="preserve"> </v>
      </c>
      <c r="E16" s="3">
        <f t="shared" si="1"/>
        <v>541000</v>
      </c>
      <c r="F16" s="3" t="str">
        <f t="shared" si="1"/>
        <v xml:space="preserve"> </v>
      </c>
      <c r="G16" s="3"/>
    </row>
    <row r="17" spans="2:9" ht="12" customHeight="1" x14ac:dyDescent="0.25">
      <c r="B17" s="4" t="s">
        <v>6</v>
      </c>
      <c r="C17" s="5">
        <f>SUM(C11:C16)</f>
        <v>2620256</v>
      </c>
      <c r="D17" s="5">
        <f>SUM(D11:D16)</f>
        <v>0</v>
      </c>
      <c r="E17" s="5">
        <f>SUM(E11:E16)</f>
        <v>1353000</v>
      </c>
      <c r="F17" s="5">
        <f>SUM(F11:F16)</f>
        <v>0</v>
      </c>
      <c r="G17" s="5"/>
    </row>
    <row r="18" spans="2:9" ht="9" customHeight="1" thickBot="1" x14ac:dyDescent="0.3">
      <c r="C18" s="8"/>
      <c r="D18" s="9"/>
      <c r="E18" s="9"/>
      <c r="F18" s="9"/>
      <c r="G18" s="9"/>
      <c r="H18" s="9"/>
    </row>
    <row r="19" spans="2:9" ht="12" customHeight="1" x14ac:dyDescent="0.25">
      <c r="C19" s="196" t="s">
        <v>56</v>
      </c>
      <c r="D19" s="126" t="s">
        <v>15</v>
      </c>
      <c r="E19" s="127">
        <f>C17</f>
        <v>2620256</v>
      </c>
      <c r="F19" s="198">
        <f>E19+E20</f>
        <v>2620256</v>
      </c>
    </row>
    <row r="20" spans="2:9" ht="12" customHeight="1" x14ac:dyDescent="0.25">
      <c r="C20" s="197"/>
      <c r="D20" s="101" t="s">
        <v>17</v>
      </c>
      <c r="E20" s="102">
        <f>D17</f>
        <v>0</v>
      </c>
      <c r="F20" s="199"/>
    </row>
    <row r="21" spans="2:9" ht="12" customHeight="1" x14ac:dyDescent="0.25">
      <c r="C21" s="190" t="s">
        <v>57</v>
      </c>
      <c r="D21" s="99" t="s">
        <v>20</v>
      </c>
      <c r="E21" s="100">
        <f>E17</f>
        <v>1353000</v>
      </c>
      <c r="F21" s="192">
        <f>E21+E22</f>
        <v>1353000</v>
      </c>
    </row>
    <row r="22" spans="2:9" ht="12" customHeight="1" thickBot="1" x14ac:dyDescent="0.3">
      <c r="C22" s="200"/>
      <c r="D22" s="103" t="s">
        <v>19</v>
      </c>
      <c r="E22" s="104">
        <f>F17</f>
        <v>0</v>
      </c>
      <c r="F22" s="201"/>
    </row>
    <row r="23" spans="2:9" ht="12" customHeight="1" thickBot="1" x14ac:dyDescent="0.3">
      <c r="C23" s="105" t="s">
        <v>7</v>
      </c>
      <c r="D23" s="105"/>
      <c r="E23" s="106">
        <f>(E19+E20)-(E21+E22)</f>
        <v>1267256</v>
      </c>
      <c r="F23" s="107">
        <f>F19-F21</f>
        <v>1267256</v>
      </c>
    </row>
    <row r="24" spans="2:9" ht="12" customHeight="1" x14ac:dyDescent="0.25">
      <c r="B24" s="8"/>
      <c r="C24" s="8"/>
      <c r="D24" s="8"/>
      <c r="E24" s="8"/>
      <c r="F24" s="8"/>
      <c r="G24" s="8"/>
      <c r="H24" s="8"/>
      <c r="I24" s="8"/>
    </row>
    <row r="25" spans="2:9" ht="11.25" customHeight="1" x14ac:dyDescent="0.25">
      <c r="B25" s="182" t="s">
        <v>98</v>
      </c>
      <c r="C25" s="183"/>
      <c r="D25" s="183"/>
      <c r="E25" s="183"/>
      <c r="F25" s="183"/>
      <c r="G25" s="184"/>
      <c r="H25" s="8"/>
      <c r="I25" s="8"/>
    </row>
    <row r="26" spans="2:9" ht="10.5" customHeight="1" x14ac:dyDescent="0.25">
      <c r="B26" s="61" t="s">
        <v>21</v>
      </c>
      <c r="C26" s="62"/>
      <c r="D26" s="62"/>
      <c r="E26" s="63">
        <f>SUM(E19+E20)</f>
        <v>2620256</v>
      </c>
      <c r="G26" s="85"/>
    </row>
    <row r="27" spans="2:9" ht="11.25" customHeight="1" x14ac:dyDescent="0.25">
      <c r="B27" s="61" t="s">
        <v>22</v>
      </c>
      <c r="C27" s="62"/>
      <c r="D27" s="62"/>
      <c r="E27" s="63">
        <f>SUM(E21+E22)</f>
        <v>1353000</v>
      </c>
      <c r="G27" s="85"/>
    </row>
    <row r="28" spans="2:9" ht="12" customHeight="1" x14ac:dyDescent="0.25">
      <c r="B28" s="64" t="s">
        <v>37</v>
      </c>
      <c r="C28" s="93"/>
      <c r="D28" s="93"/>
      <c r="E28" s="94">
        <f>E27-E26</f>
        <v>-1267256</v>
      </c>
      <c r="F28" s="65"/>
      <c r="G28" s="86"/>
    </row>
    <row r="29" spans="2:9" ht="12" customHeight="1" x14ac:dyDescent="0.25">
      <c r="B29" s="62"/>
      <c r="C29" s="62"/>
      <c r="D29" s="62"/>
      <c r="E29" s="63"/>
    </row>
    <row r="30" spans="2:9" ht="12" customHeight="1" x14ac:dyDescent="0.25">
      <c r="B30" s="8" t="s">
        <v>99</v>
      </c>
      <c r="C30" s="62"/>
      <c r="D30" s="62"/>
      <c r="E30" s="63"/>
    </row>
    <row r="31" spans="2:9" ht="43.5" customHeight="1" x14ac:dyDescent="0.25">
      <c r="B31" s="185" t="s">
        <v>97</v>
      </c>
      <c r="C31" s="185"/>
      <c r="D31" s="185"/>
      <c r="E31" s="185"/>
      <c r="F31" s="185"/>
      <c r="G31" s="185"/>
    </row>
    <row r="32" spans="2:9" ht="11.25" customHeight="1" x14ac:dyDescent="0.25">
      <c r="B32" s="188"/>
      <c r="C32" s="189"/>
      <c r="D32" s="189"/>
      <c r="E32" s="189"/>
      <c r="F32" s="189"/>
      <c r="G32" s="189"/>
    </row>
  </sheetData>
  <sheetProtection selectLockedCells="1" selectUnlockedCells="1"/>
  <mergeCells count="7">
    <mergeCell ref="B32:G32"/>
    <mergeCell ref="C19:C20"/>
    <mergeCell ref="F19:F20"/>
    <mergeCell ref="C21:C22"/>
    <mergeCell ref="F21:F22"/>
    <mergeCell ref="B25:G25"/>
    <mergeCell ref="B31:G31"/>
  </mergeCells>
  <conditionalFormatting sqref="C8">
    <cfRule type="cellIs" dxfId="11" priority="15" stopIfTrue="1" operator="lessThan">
      <formula>0</formula>
    </cfRule>
    <cfRule type="cellIs" dxfId="10" priority="16" stopIfTrue="1" operator="greaterThan">
      <formula>0</formula>
    </cfRule>
  </conditionalFormatting>
  <conditionalFormatting sqref="C2:C7">
    <cfRule type="cellIs" dxfId="9" priority="3" stopIfTrue="1" operator="lessThan">
      <formula>0</formula>
    </cfRule>
    <cfRule type="cellIs" dxfId="8" priority="4" stopIfTrue="1" operator="greaterThan">
      <formula>0</formula>
    </cfRule>
  </conditionalFormatting>
  <conditionalFormatting sqref="C2:C7">
    <cfRule type="cellIs" dxfId="7" priority="1" stopIfTrue="1" operator="lessThan">
      <formula>0</formula>
    </cfRule>
    <cfRule type="cellIs" dxfId="6" priority="2" stopIfTrue="1" operator="greaterThan">
      <formula>0</formula>
    </cfRule>
  </conditionalFormatting>
  <dataValidations count="2">
    <dataValidation type="list" allowBlank="1" showInputMessage="1" showErrorMessage="1" sqref="D2:D7" xr:uid="{12F8A4F3-11F8-43DF-B020-DA5C95709088}">
      <formula1>$C$10:$F$10</formula1>
    </dataValidation>
    <dataValidation type="list" allowBlank="1" showInputMessage="1" showErrorMessage="1" sqref="D8" xr:uid="{3CF84A66-6997-43E7-8453-62512C6E84F1}">
      <formula1>$C$9:$F$9</formula1>
    </dataValidation>
  </dataValidations>
  <pageMargins left="0.39370078740157483" right="0.39370078740157483" top="0.59055118110236227" bottom="0.39370078740157483" header="0.31496062992125984" footer="0.31496062992125984"/>
  <pageSetup paperSize="9" orientation="portrait" r:id="rId1"/>
  <headerFooter alignWithMargins="0">
    <oddHeader>&amp;C&amp;"Arial,Tučné"&amp;A rozpočtu pro rok 2022 města Nové Město pod Smrkem</oddHeader>
    <oddFooter>&amp;C&amp;"Arial,Obyčejné"&amp;8&amp;P/&amp;N</oddFooter>
  </headerFooter>
  <colBreaks count="1" manualBreakCount="1">
    <brk id="11" max="84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75FB4-FDC7-406C-B43E-A88EB295204F}">
  <dimension ref="A1:N82"/>
  <sheetViews>
    <sheetView showGridLines="0" tabSelected="1" view="pageLayout" zoomScale="110" zoomScaleNormal="100" zoomScaleSheetLayoutView="50" zoomScalePageLayoutView="110" workbookViewId="0">
      <selection activeCell="G33" sqref="G33"/>
    </sheetView>
  </sheetViews>
  <sheetFormatPr defaultColWidth="9.140625" defaultRowHeight="12" customHeight="1" x14ac:dyDescent="0.25"/>
  <cols>
    <col min="1" max="1" width="3.28515625" style="1" customWidth="1"/>
    <col min="2" max="2" width="22.7109375" style="1" customWidth="1"/>
    <col min="3" max="4" width="13.28515625" style="1" customWidth="1"/>
    <col min="5" max="5" width="14.7109375" style="1" customWidth="1"/>
    <col min="6" max="6" width="14" style="1" customWidth="1"/>
    <col min="7" max="7" width="12.7109375" style="1" customWidth="1"/>
    <col min="8" max="8" width="12.28515625" style="1" bestFit="1" customWidth="1"/>
    <col min="9" max="12" width="9.140625" style="1"/>
    <col min="13" max="13" width="9.28515625" style="1" customWidth="1"/>
    <col min="14" max="16384" width="9.140625" style="1"/>
  </cols>
  <sheetData>
    <row r="1" spans="1:14" ht="12" customHeight="1" x14ac:dyDescent="0.25">
      <c r="A1" s="29" t="s">
        <v>8</v>
      </c>
      <c r="B1" s="30" t="s">
        <v>9</v>
      </c>
      <c r="C1" s="31" t="s">
        <v>10</v>
      </c>
      <c r="D1" s="30" t="s">
        <v>0</v>
      </c>
      <c r="E1" s="32" t="s">
        <v>11</v>
      </c>
      <c r="F1" s="33"/>
      <c r="G1" s="34" t="s">
        <v>62</v>
      </c>
      <c r="H1" s="16"/>
      <c r="I1" s="16"/>
      <c r="J1" s="16"/>
      <c r="K1" s="16"/>
    </row>
    <row r="2" spans="1:14" ht="12" customHeight="1" x14ac:dyDescent="0.25">
      <c r="A2" s="112">
        <v>33</v>
      </c>
      <c r="B2" s="60" t="s">
        <v>129</v>
      </c>
      <c r="C2" s="113">
        <v>900000</v>
      </c>
      <c r="D2" s="58" t="s">
        <v>1</v>
      </c>
      <c r="E2" s="59" t="s">
        <v>130</v>
      </c>
      <c r="F2" s="60"/>
      <c r="G2" s="83"/>
      <c r="H2" s="18"/>
      <c r="I2" s="18"/>
      <c r="J2" s="18"/>
      <c r="K2" s="18"/>
    </row>
    <row r="3" spans="1:14" ht="12" customHeight="1" x14ac:dyDescent="0.25">
      <c r="A3" s="56">
        <v>34</v>
      </c>
      <c r="B3" s="60" t="s">
        <v>102</v>
      </c>
      <c r="C3" s="113">
        <v>123944.57</v>
      </c>
      <c r="D3" s="58" t="s">
        <v>1</v>
      </c>
      <c r="E3" s="115" t="s">
        <v>104</v>
      </c>
      <c r="F3" s="60"/>
      <c r="G3" s="83"/>
      <c r="H3" s="18"/>
      <c r="I3" s="18"/>
      <c r="J3" s="18"/>
      <c r="K3" s="18"/>
      <c r="M3" s="11"/>
    </row>
    <row r="4" spans="1:14" ht="12" customHeight="1" x14ac:dyDescent="0.25">
      <c r="A4" s="40">
        <v>35</v>
      </c>
      <c r="B4" s="44" t="s">
        <v>103</v>
      </c>
      <c r="C4" s="165">
        <v>322000</v>
      </c>
      <c r="D4" s="42" t="s">
        <v>3</v>
      </c>
      <c r="E4" s="43" t="s">
        <v>131</v>
      </c>
      <c r="F4" s="44"/>
      <c r="G4" s="45"/>
      <c r="H4" s="17"/>
      <c r="I4" s="17"/>
      <c r="J4" s="17"/>
      <c r="K4" s="16"/>
      <c r="L4" s="11"/>
    </row>
    <row r="5" spans="1:14" ht="12" customHeight="1" x14ac:dyDescent="0.25">
      <c r="A5" s="108">
        <v>36</v>
      </c>
      <c r="B5" s="16" t="s">
        <v>105</v>
      </c>
      <c r="C5" s="109">
        <v>4000</v>
      </c>
      <c r="D5" s="58" t="s">
        <v>1</v>
      </c>
      <c r="E5" s="110" t="s">
        <v>132</v>
      </c>
      <c r="F5" s="16"/>
      <c r="G5" s="111"/>
      <c r="H5" s="17"/>
      <c r="I5" s="17"/>
      <c r="J5" s="17"/>
      <c r="K5" s="17"/>
      <c r="M5" s="11"/>
    </row>
    <row r="6" spans="1:14" ht="12" customHeight="1" x14ac:dyDescent="0.25">
      <c r="A6" s="46">
        <v>37</v>
      </c>
      <c r="B6" s="37" t="s">
        <v>106</v>
      </c>
      <c r="C6" s="89">
        <v>-629516</v>
      </c>
      <c r="D6" s="36" t="s">
        <v>2</v>
      </c>
      <c r="E6" s="163" t="s">
        <v>107</v>
      </c>
      <c r="F6" s="38"/>
      <c r="G6" s="39"/>
      <c r="H6" s="16"/>
      <c r="I6" s="16"/>
      <c r="J6" s="16"/>
      <c r="K6" s="16"/>
      <c r="M6" s="10"/>
      <c r="N6"/>
    </row>
    <row r="7" spans="1:14" ht="12" customHeight="1" x14ac:dyDescent="0.25">
      <c r="A7" s="40">
        <v>38</v>
      </c>
      <c r="B7" s="49" t="s">
        <v>133</v>
      </c>
      <c r="C7" s="90">
        <v>-629516</v>
      </c>
      <c r="D7" s="42" t="s">
        <v>4</v>
      </c>
      <c r="E7" s="43" t="s">
        <v>108</v>
      </c>
      <c r="F7" s="44"/>
      <c r="G7" s="45"/>
      <c r="H7" s="16"/>
      <c r="I7" s="16"/>
      <c r="J7" s="16"/>
      <c r="K7" s="16"/>
      <c r="M7" s="10"/>
      <c r="N7"/>
    </row>
    <row r="8" spans="1:14" ht="12" customHeight="1" x14ac:dyDescent="0.25">
      <c r="A8" s="46">
        <v>39</v>
      </c>
      <c r="B8" s="38" t="s">
        <v>106</v>
      </c>
      <c r="C8" s="89">
        <v>-8400</v>
      </c>
      <c r="D8" s="36" t="s">
        <v>2</v>
      </c>
      <c r="E8" s="163" t="s">
        <v>109</v>
      </c>
      <c r="F8" s="38"/>
      <c r="G8" s="39"/>
      <c r="H8" s="16"/>
      <c r="I8" s="16"/>
      <c r="J8" s="16"/>
      <c r="K8" s="16"/>
      <c r="M8" s="10"/>
      <c r="N8"/>
    </row>
    <row r="9" spans="1:14" ht="12" customHeight="1" x14ac:dyDescent="0.25">
      <c r="A9" s="40">
        <v>40</v>
      </c>
      <c r="B9" s="44" t="s">
        <v>90</v>
      </c>
      <c r="C9" s="90">
        <v>-8400</v>
      </c>
      <c r="D9" s="42" t="s">
        <v>4</v>
      </c>
      <c r="E9" s="43" t="s">
        <v>110</v>
      </c>
      <c r="F9" s="44"/>
      <c r="G9" s="45"/>
      <c r="H9" s="16"/>
      <c r="I9" s="16"/>
      <c r="J9" s="16"/>
      <c r="K9" s="16"/>
      <c r="M9" s="10"/>
      <c r="N9"/>
    </row>
    <row r="10" spans="1:14" ht="12" customHeight="1" x14ac:dyDescent="0.25">
      <c r="A10" s="52">
        <v>41</v>
      </c>
      <c r="B10" s="33" t="s">
        <v>111</v>
      </c>
      <c r="C10" s="97">
        <v>19638</v>
      </c>
      <c r="D10" s="58" t="s">
        <v>1</v>
      </c>
      <c r="E10" s="114" t="s">
        <v>112</v>
      </c>
      <c r="F10" s="33"/>
      <c r="G10" s="66"/>
      <c r="H10" s="16"/>
      <c r="I10" s="16"/>
      <c r="J10" s="16"/>
      <c r="K10" s="16"/>
      <c r="M10" s="10"/>
      <c r="N10"/>
    </row>
    <row r="11" spans="1:14" ht="12" customHeight="1" x14ac:dyDescent="0.25">
      <c r="A11" s="46">
        <v>42</v>
      </c>
      <c r="B11" s="38" t="s">
        <v>113</v>
      </c>
      <c r="C11" s="89">
        <v>64768.73</v>
      </c>
      <c r="D11" s="36" t="s">
        <v>1</v>
      </c>
      <c r="E11" s="163" t="s">
        <v>114</v>
      </c>
      <c r="F11" s="38"/>
      <c r="G11" s="39"/>
      <c r="H11" s="16"/>
      <c r="I11" s="16"/>
      <c r="J11" s="16"/>
      <c r="K11" s="16"/>
      <c r="M11" s="10"/>
      <c r="N11"/>
    </row>
    <row r="12" spans="1:14" ht="12" customHeight="1" x14ac:dyDescent="0.25">
      <c r="A12" s="40">
        <v>43</v>
      </c>
      <c r="B12" s="44" t="s">
        <v>115</v>
      </c>
      <c r="C12" s="90">
        <v>64768.73</v>
      </c>
      <c r="D12" s="42" t="s">
        <v>3</v>
      </c>
      <c r="E12" s="43" t="s">
        <v>116</v>
      </c>
      <c r="F12" s="44"/>
      <c r="G12" s="45"/>
      <c r="H12" s="16"/>
      <c r="I12" s="16"/>
      <c r="J12" s="16"/>
      <c r="K12" s="16"/>
      <c r="M12" s="10"/>
      <c r="N12"/>
    </row>
    <row r="13" spans="1:14" ht="12" customHeight="1" x14ac:dyDescent="0.25">
      <c r="A13" s="46">
        <v>44</v>
      </c>
      <c r="B13" s="38" t="s">
        <v>113</v>
      </c>
      <c r="C13" s="89">
        <v>183478.05</v>
      </c>
      <c r="D13" s="36" t="s">
        <v>1</v>
      </c>
      <c r="E13" s="163" t="s">
        <v>117</v>
      </c>
      <c r="F13" s="38"/>
      <c r="G13" s="39"/>
      <c r="H13" s="16"/>
      <c r="I13" s="16"/>
      <c r="J13" s="16"/>
      <c r="K13" s="16"/>
      <c r="M13" s="10"/>
      <c r="N13"/>
    </row>
    <row r="14" spans="1:14" ht="12" customHeight="1" x14ac:dyDescent="0.25">
      <c r="A14" s="40">
        <v>45</v>
      </c>
      <c r="B14" s="44" t="s">
        <v>118</v>
      </c>
      <c r="C14" s="90">
        <v>183478.05</v>
      </c>
      <c r="D14" s="42" t="s">
        <v>3</v>
      </c>
      <c r="E14" s="43" t="s">
        <v>120</v>
      </c>
      <c r="F14" s="44"/>
      <c r="G14" s="45"/>
      <c r="H14" s="164"/>
      <c r="I14" s="16"/>
      <c r="J14" s="16"/>
      <c r="K14" s="16"/>
      <c r="M14" s="10"/>
      <c r="N14"/>
    </row>
    <row r="15" spans="1:14" ht="12" customHeight="1" x14ac:dyDescent="0.25">
      <c r="A15" s="52">
        <v>46</v>
      </c>
      <c r="B15" s="33" t="s">
        <v>113</v>
      </c>
      <c r="C15" s="97">
        <v>250449</v>
      </c>
      <c r="D15" s="58" t="s">
        <v>1</v>
      </c>
      <c r="E15" s="114" t="s">
        <v>119</v>
      </c>
      <c r="F15" s="33"/>
      <c r="G15" s="66"/>
      <c r="H15" s="16"/>
      <c r="I15" s="16"/>
      <c r="J15" s="16"/>
      <c r="K15" s="16"/>
      <c r="M15" s="10"/>
      <c r="N15"/>
    </row>
    <row r="16" spans="1:14" ht="12" customHeight="1" x14ac:dyDescent="0.25">
      <c r="A16" s="46">
        <v>47</v>
      </c>
      <c r="B16" s="38" t="s">
        <v>121</v>
      </c>
      <c r="C16" s="89">
        <v>-1500000</v>
      </c>
      <c r="D16" s="36" t="s">
        <v>2</v>
      </c>
      <c r="E16" s="163"/>
      <c r="F16" s="38"/>
      <c r="G16" s="39"/>
      <c r="H16" s="16"/>
      <c r="I16" s="16"/>
      <c r="J16" s="16"/>
      <c r="K16" s="16"/>
      <c r="M16" s="10"/>
      <c r="N16"/>
    </row>
    <row r="17" spans="1:14" ht="12" customHeight="1" x14ac:dyDescent="0.25">
      <c r="A17" s="40">
        <v>48</v>
      </c>
      <c r="B17" s="44" t="s">
        <v>121</v>
      </c>
      <c r="C17" s="90">
        <v>-1500000</v>
      </c>
      <c r="D17" s="42" t="s">
        <v>4</v>
      </c>
      <c r="E17" s="43"/>
      <c r="F17" s="44"/>
      <c r="G17" s="45"/>
      <c r="H17" s="16"/>
      <c r="I17" s="16"/>
      <c r="J17" s="16"/>
      <c r="K17" s="16"/>
      <c r="M17" s="10"/>
      <c r="N17"/>
    </row>
    <row r="18" spans="1:14" ht="12" customHeight="1" x14ac:dyDescent="0.25">
      <c r="A18" s="52">
        <v>49</v>
      </c>
      <c r="B18" s="33" t="s">
        <v>122</v>
      </c>
      <c r="C18" s="97">
        <v>170000</v>
      </c>
      <c r="D18" s="58" t="s">
        <v>3</v>
      </c>
      <c r="E18" s="114" t="s">
        <v>123</v>
      </c>
      <c r="F18" s="33"/>
      <c r="G18" s="66"/>
      <c r="H18" s="16"/>
      <c r="I18" s="16"/>
      <c r="J18" s="16"/>
      <c r="K18" s="16"/>
      <c r="M18" s="10"/>
      <c r="N18"/>
    </row>
    <row r="19" spans="1:14" ht="12" customHeight="1" x14ac:dyDescent="0.25">
      <c r="A19" s="52">
        <v>50</v>
      </c>
      <c r="B19" s="33" t="s">
        <v>90</v>
      </c>
      <c r="C19" s="97">
        <v>-2000000</v>
      </c>
      <c r="D19" s="58" t="s">
        <v>2</v>
      </c>
      <c r="E19" s="114" t="s">
        <v>124</v>
      </c>
      <c r="F19" s="33"/>
      <c r="G19" s="66"/>
      <c r="H19" s="16"/>
      <c r="I19" s="16"/>
      <c r="J19" s="16"/>
      <c r="K19" s="16"/>
      <c r="M19" s="10"/>
      <c r="N19"/>
    </row>
    <row r="20" spans="1:14" ht="12" customHeight="1" x14ac:dyDescent="0.25">
      <c r="A20" s="52">
        <v>51</v>
      </c>
      <c r="B20" s="33" t="s">
        <v>125</v>
      </c>
      <c r="C20" s="97">
        <v>1000000</v>
      </c>
      <c r="D20" s="58" t="s">
        <v>1</v>
      </c>
      <c r="E20" s="114" t="s">
        <v>135</v>
      </c>
      <c r="F20" s="33"/>
      <c r="G20" s="66"/>
      <c r="H20" s="16"/>
      <c r="I20" s="16"/>
      <c r="J20" s="16"/>
      <c r="K20" s="16"/>
      <c r="M20" s="10"/>
      <c r="N20"/>
    </row>
    <row r="21" spans="1:14" ht="12" customHeight="1" x14ac:dyDescent="0.25">
      <c r="A21" s="52">
        <v>52</v>
      </c>
      <c r="B21" s="33" t="s">
        <v>134</v>
      </c>
      <c r="C21" s="97">
        <v>3000000</v>
      </c>
      <c r="D21" s="58" t="s">
        <v>1</v>
      </c>
      <c r="E21" s="114" t="s">
        <v>123</v>
      </c>
      <c r="F21" s="33"/>
      <c r="G21" s="66"/>
      <c r="H21" s="16"/>
      <c r="I21" s="16"/>
      <c r="J21" s="16"/>
      <c r="K21" s="16"/>
      <c r="M21" s="10"/>
      <c r="N21"/>
    </row>
    <row r="22" spans="1:14" ht="12" customHeight="1" x14ac:dyDescent="0.25">
      <c r="A22" s="52">
        <v>53</v>
      </c>
      <c r="B22" s="33" t="s">
        <v>126</v>
      </c>
      <c r="C22" s="97">
        <v>3000000</v>
      </c>
      <c r="D22" s="58" t="s">
        <v>3</v>
      </c>
      <c r="E22" s="114" t="s">
        <v>127</v>
      </c>
      <c r="F22" s="33"/>
      <c r="G22" s="66"/>
      <c r="H22" s="16"/>
      <c r="I22" s="16"/>
      <c r="J22" s="16"/>
      <c r="K22" s="16"/>
      <c r="M22" s="10"/>
      <c r="N22"/>
    </row>
    <row r="23" spans="1:14" ht="12" customHeight="1" x14ac:dyDescent="0.25">
      <c r="A23" s="52">
        <v>54</v>
      </c>
      <c r="B23" s="16" t="s">
        <v>88</v>
      </c>
      <c r="C23" s="97">
        <v>1000000</v>
      </c>
      <c r="D23" s="58" t="s">
        <v>1</v>
      </c>
      <c r="E23" s="114" t="s">
        <v>94</v>
      </c>
      <c r="F23" s="33"/>
      <c r="G23" s="66"/>
      <c r="H23" s="16"/>
      <c r="I23" s="16"/>
      <c r="J23" s="16"/>
      <c r="K23" s="16"/>
      <c r="M23" s="10"/>
      <c r="N23"/>
    </row>
    <row r="24" spans="1:14" ht="12" customHeight="1" x14ac:dyDescent="0.25">
      <c r="A24" s="52">
        <v>55</v>
      </c>
      <c r="B24" s="33" t="s">
        <v>128</v>
      </c>
      <c r="C24" s="97">
        <v>200000</v>
      </c>
      <c r="D24" s="58" t="s">
        <v>1</v>
      </c>
      <c r="E24" s="114" t="s">
        <v>136</v>
      </c>
      <c r="F24" s="33"/>
      <c r="G24" s="66"/>
      <c r="H24" s="16"/>
      <c r="I24" s="16"/>
      <c r="J24" s="16"/>
      <c r="K24" s="16"/>
      <c r="M24" s="10"/>
      <c r="N24"/>
    </row>
    <row r="25" spans="1:14" ht="12" customHeight="1" x14ac:dyDescent="0.25">
      <c r="A25" s="52">
        <v>56</v>
      </c>
      <c r="B25" s="33" t="s">
        <v>115</v>
      </c>
      <c r="C25" s="97">
        <v>321620</v>
      </c>
      <c r="D25" s="58" t="s">
        <v>3</v>
      </c>
      <c r="E25" s="166" t="s">
        <v>146</v>
      </c>
      <c r="F25" s="33"/>
      <c r="G25" s="66"/>
      <c r="H25" s="16"/>
      <c r="I25" s="16"/>
      <c r="J25" s="16"/>
      <c r="K25" s="16"/>
      <c r="M25" s="10"/>
      <c r="N25"/>
    </row>
    <row r="26" spans="1:14" ht="12" customHeight="1" x14ac:dyDescent="0.25">
      <c r="A26" s="52">
        <v>57</v>
      </c>
      <c r="B26" s="33" t="s">
        <v>118</v>
      </c>
      <c r="C26" s="97">
        <v>68429</v>
      </c>
      <c r="D26" s="58" t="s">
        <v>3</v>
      </c>
      <c r="E26" s="166" t="s">
        <v>146</v>
      </c>
      <c r="F26" s="33"/>
      <c r="G26" s="66"/>
      <c r="H26" s="16"/>
      <c r="I26" s="16"/>
      <c r="J26" s="16"/>
      <c r="K26" s="16"/>
      <c r="M26" s="10"/>
      <c r="N26"/>
    </row>
    <row r="27" spans="1:14" ht="12" customHeight="1" x14ac:dyDescent="0.25">
      <c r="A27" s="52">
        <v>58</v>
      </c>
      <c r="B27" s="33" t="s">
        <v>137</v>
      </c>
      <c r="C27" s="97">
        <v>14594</v>
      </c>
      <c r="D27" s="58" t="s">
        <v>3</v>
      </c>
      <c r="E27" s="166" t="s">
        <v>146</v>
      </c>
      <c r="F27" s="33"/>
      <c r="G27" s="66"/>
      <c r="H27" s="16"/>
      <c r="I27" s="16"/>
      <c r="J27" s="16"/>
      <c r="K27" s="16"/>
      <c r="M27" s="10"/>
      <c r="N27"/>
    </row>
    <row r="28" spans="1:14" ht="12" customHeight="1" x14ac:dyDescent="0.25">
      <c r="A28" s="52">
        <v>59</v>
      </c>
      <c r="B28" s="33" t="s">
        <v>138</v>
      </c>
      <c r="C28" s="97">
        <v>48036</v>
      </c>
      <c r="D28" s="58" t="s">
        <v>3</v>
      </c>
      <c r="E28" s="166" t="s">
        <v>146</v>
      </c>
      <c r="F28" s="33"/>
      <c r="G28" s="66"/>
      <c r="H28" s="16"/>
      <c r="I28" s="16"/>
      <c r="J28" s="16"/>
      <c r="K28" s="16"/>
      <c r="M28" s="10"/>
      <c r="N28"/>
    </row>
    <row r="29" spans="1:14" ht="12" customHeight="1" x14ac:dyDescent="0.25">
      <c r="A29" s="52">
        <v>60</v>
      </c>
      <c r="B29" s="33" t="s">
        <v>139</v>
      </c>
      <c r="C29" s="167">
        <v>200000</v>
      </c>
      <c r="D29" s="54" t="s">
        <v>3</v>
      </c>
      <c r="E29" s="166" t="s">
        <v>146</v>
      </c>
      <c r="F29" s="33"/>
      <c r="G29" s="66"/>
      <c r="H29" s="16"/>
      <c r="I29" s="16"/>
      <c r="J29" s="16"/>
      <c r="K29" s="16"/>
      <c r="M29" s="10"/>
      <c r="N29"/>
    </row>
    <row r="30" spans="1:14" ht="12" customHeight="1" x14ac:dyDescent="0.25">
      <c r="A30" s="170">
        <v>61</v>
      </c>
      <c r="B30" s="169" t="s">
        <v>143</v>
      </c>
      <c r="C30" s="167">
        <v>52600</v>
      </c>
      <c r="D30" s="168" t="s">
        <v>1</v>
      </c>
      <c r="E30" s="166" t="s">
        <v>144</v>
      </c>
      <c r="F30" s="33"/>
      <c r="G30" s="66"/>
      <c r="H30" s="16"/>
      <c r="I30" s="16"/>
      <c r="J30" s="16"/>
      <c r="K30" s="16"/>
      <c r="M30" s="10"/>
      <c r="N30"/>
    </row>
    <row r="31" spans="1:14" ht="12" customHeight="1" x14ac:dyDescent="0.25">
      <c r="A31" s="170">
        <v>62</v>
      </c>
      <c r="B31" s="169" t="s">
        <v>145</v>
      </c>
      <c r="C31" s="167">
        <v>197150</v>
      </c>
      <c r="D31" s="168" t="s">
        <v>1</v>
      </c>
      <c r="E31" s="166" t="s">
        <v>104</v>
      </c>
      <c r="F31" s="33"/>
      <c r="G31" s="66"/>
      <c r="H31" s="16"/>
      <c r="I31" s="16"/>
      <c r="J31" s="16"/>
      <c r="K31" s="16"/>
      <c r="M31" s="10"/>
      <c r="N31"/>
    </row>
    <row r="32" spans="1:14" ht="12" customHeight="1" x14ac:dyDescent="0.25">
      <c r="A32" s="170">
        <v>63</v>
      </c>
      <c r="B32" s="169" t="s">
        <v>147</v>
      </c>
      <c r="C32" s="167">
        <v>1102476</v>
      </c>
      <c r="D32" s="168" t="s">
        <v>1</v>
      </c>
      <c r="E32" s="166" t="s">
        <v>148</v>
      </c>
      <c r="F32" s="33"/>
      <c r="G32" s="66"/>
      <c r="H32" s="16"/>
      <c r="I32" s="16"/>
      <c r="J32" s="16"/>
      <c r="K32" s="16"/>
      <c r="M32" s="10"/>
      <c r="N32"/>
    </row>
    <row r="33" spans="1:14" ht="9" customHeight="1" x14ac:dyDescent="0.25">
      <c r="A33" s="16"/>
      <c r="B33" s="16"/>
      <c r="C33" s="25"/>
      <c r="D33" s="17"/>
      <c r="E33" s="16"/>
      <c r="F33" s="16"/>
      <c r="G33" s="16"/>
      <c r="H33" s="16"/>
      <c r="I33" s="16"/>
      <c r="J33" s="16"/>
      <c r="K33" s="16"/>
      <c r="M33" s="10"/>
      <c r="N33"/>
    </row>
    <row r="34" spans="1:14" ht="12" customHeight="1" x14ac:dyDescent="0.25">
      <c r="B34" s="22" t="s">
        <v>12</v>
      </c>
      <c r="M34"/>
      <c r="N34" s="10"/>
    </row>
    <row r="35" spans="1:14" ht="12" customHeight="1" thickBot="1" x14ac:dyDescent="0.3">
      <c r="B35" s="2" t="s">
        <v>0</v>
      </c>
      <c r="C35" s="15" t="s">
        <v>1</v>
      </c>
      <c r="D35" s="15" t="s">
        <v>2</v>
      </c>
      <c r="E35" s="15" t="s">
        <v>3</v>
      </c>
      <c r="F35" s="15" t="s">
        <v>4</v>
      </c>
      <c r="G35" s="2"/>
    </row>
    <row r="36" spans="1:14" ht="12" customHeight="1" x14ac:dyDescent="0.25">
      <c r="B36" s="12">
        <f t="shared" ref="B36:B66" si="0">IF(A2=0," ",A2)</f>
        <v>33</v>
      </c>
      <c r="C36" s="3">
        <f t="shared" ref="C36:F66" si="1">IF($D2=C$35,$C2," ")</f>
        <v>900000</v>
      </c>
      <c r="D36" s="3" t="str">
        <f t="shared" si="1"/>
        <v xml:space="preserve"> </v>
      </c>
      <c r="E36" s="3" t="str">
        <f t="shared" si="1"/>
        <v xml:space="preserve"> </v>
      </c>
      <c r="F36" s="3" t="str">
        <f t="shared" si="1"/>
        <v xml:space="preserve"> </v>
      </c>
      <c r="G36" s="3"/>
      <c r="N36" s="11"/>
    </row>
    <row r="37" spans="1:14" ht="12" customHeight="1" x14ac:dyDescent="0.25">
      <c r="B37" s="12">
        <f t="shared" si="0"/>
        <v>34</v>
      </c>
      <c r="C37" s="3">
        <f t="shared" si="1"/>
        <v>123944.57</v>
      </c>
      <c r="D37" s="3" t="str">
        <f t="shared" si="1"/>
        <v xml:space="preserve"> </v>
      </c>
      <c r="E37" s="3" t="str">
        <f t="shared" si="1"/>
        <v xml:space="preserve"> </v>
      </c>
      <c r="F37" s="3" t="str">
        <f t="shared" si="1"/>
        <v xml:space="preserve"> </v>
      </c>
      <c r="G37" s="3"/>
    </row>
    <row r="38" spans="1:14" ht="12" customHeight="1" x14ac:dyDescent="0.25">
      <c r="B38" s="12">
        <f t="shared" si="0"/>
        <v>35</v>
      </c>
      <c r="C38" s="3" t="str">
        <f t="shared" si="1"/>
        <v xml:space="preserve"> </v>
      </c>
      <c r="D38" s="3" t="str">
        <f t="shared" si="1"/>
        <v xml:space="preserve"> </v>
      </c>
      <c r="E38" s="3">
        <f t="shared" si="1"/>
        <v>322000</v>
      </c>
      <c r="F38" s="3" t="str">
        <f t="shared" si="1"/>
        <v xml:space="preserve"> </v>
      </c>
      <c r="G38" s="3"/>
    </row>
    <row r="39" spans="1:14" ht="12" customHeight="1" x14ac:dyDescent="0.25">
      <c r="B39" s="12">
        <f t="shared" si="0"/>
        <v>36</v>
      </c>
      <c r="C39" s="3">
        <f t="shared" si="1"/>
        <v>4000</v>
      </c>
      <c r="D39" s="3" t="str">
        <f t="shared" si="1"/>
        <v xml:space="preserve"> </v>
      </c>
      <c r="E39" s="3" t="str">
        <f t="shared" si="1"/>
        <v xml:space="preserve"> </v>
      </c>
      <c r="F39" s="3" t="str">
        <f t="shared" si="1"/>
        <v xml:space="preserve"> </v>
      </c>
      <c r="G39" s="3"/>
    </row>
    <row r="40" spans="1:14" ht="12" customHeight="1" x14ac:dyDescent="0.25">
      <c r="B40" s="12">
        <f t="shared" si="0"/>
        <v>37</v>
      </c>
      <c r="C40" s="3" t="str">
        <f t="shared" si="1"/>
        <v xml:space="preserve"> </v>
      </c>
      <c r="D40" s="3">
        <f t="shared" si="1"/>
        <v>-629516</v>
      </c>
      <c r="E40" s="3" t="str">
        <f t="shared" si="1"/>
        <v xml:space="preserve"> </v>
      </c>
      <c r="F40" s="3" t="str">
        <f t="shared" si="1"/>
        <v xml:space="preserve"> </v>
      </c>
      <c r="G40" s="3"/>
    </row>
    <row r="41" spans="1:14" ht="12" customHeight="1" x14ac:dyDescent="0.25">
      <c r="B41" s="12">
        <f t="shared" si="0"/>
        <v>38</v>
      </c>
      <c r="C41" s="3" t="str">
        <f t="shared" si="1"/>
        <v xml:space="preserve"> </v>
      </c>
      <c r="D41" s="3" t="str">
        <f t="shared" si="1"/>
        <v xml:space="preserve"> </v>
      </c>
      <c r="E41" s="3" t="str">
        <f t="shared" si="1"/>
        <v xml:space="preserve"> </v>
      </c>
      <c r="F41" s="3">
        <f t="shared" si="1"/>
        <v>-629516</v>
      </c>
      <c r="G41" s="3"/>
    </row>
    <row r="42" spans="1:14" ht="12" customHeight="1" x14ac:dyDescent="0.25">
      <c r="B42" s="12">
        <f t="shared" si="0"/>
        <v>39</v>
      </c>
      <c r="C42" s="3" t="str">
        <f t="shared" si="1"/>
        <v xml:space="preserve"> </v>
      </c>
      <c r="D42" s="3">
        <f t="shared" si="1"/>
        <v>-8400</v>
      </c>
      <c r="E42" s="3" t="str">
        <f t="shared" si="1"/>
        <v xml:space="preserve"> </v>
      </c>
      <c r="F42" s="3" t="str">
        <f t="shared" si="1"/>
        <v xml:space="preserve"> </v>
      </c>
      <c r="G42" s="3"/>
    </row>
    <row r="43" spans="1:14" ht="12" customHeight="1" x14ac:dyDescent="0.25">
      <c r="B43" s="12">
        <f t="shared" si="0"/>
        <v>40</v>
      </c>
      <c r="C43" s="3" t="str">
        <f t="shared" si="1"/>
        <v xml:space="preserve"> </v>
      </c>
      <c r="D43" s="3" t="str">
        <f t="shared" si="1"/>
        <v xml:space="preserve"> </v>
      </c>
      <c r="E43" s="3" t="str">
        <f t="shared" si="1"/>
        <v xml:space="preserve"> </v>
      </c>
      <c r="F43" s="3">
        <f t="shared" si="1"/>
        <v>-8400</v>
      </c>
      <c r="G43" s="3"/>
    </row>
    <row r="44" spans="1:14" ht="12" customHeight="1" x14ac:dyDescent="0.25">
      <c r="B44" s="12">
        <f t="shared" si="0"/>
        <v>41</v>
      </c>
      <c r="C44" s="3">
        <f t="shared" si="1"/>
        <v>19638</v>
      </c>
      <c r="D44" s="3" t="str">
        <f t="shared" si="1"/>
        <v xml:space="preserve"> </v>
      </c>
      <c r="E44" s="3" t="str">
        <f t="shared" si="1"/>
        <v xml:space="preserve"> </v>
      </c>
      <c r="F44" s="3" t="str">
        <f t="shared" si="1"/>
        <v xml:space="preserve"> </v>
      </c>
      <c r="G44" s="3"/>
    </row>
    <row r="45" spans="1:14" ht="12" customHeight="1" x14ac:dyDescent="0.25">
      <c r="B45" s="12">
        <f t="shared" si="0"/>
        <v>42</v>
      </c>
      <c r="C45" s="3">
        <f t="shared" si="1"/>
        <v>64768.73</v>
      </c>
      <c r="D45" s="3" t="str">
        <f t="shared" si="1"/>
        <v xml:space="preserve"> </v>
      </c>
      <c r="E45" s="3" t="str">
        <f t="shared" si="1"/>
        <v xml:space="preserve"> </v>
      </c>
      <c r="F45" s="3" t="str">
        <f t="shared" si="1"/>
        <v xml:space="preserve"> </v>
      </c>
      <c r="G45" s="3"/>
    </row>
    <row r="46" spans="1:14" ht="12" customHeight="1" x14ac:dyDescent="0.25">
      <c r="B46" s="12">
        <f t="shared" si="0"/>
        <v>43</v>
      </c>
      <c r="C46" s="3" t="str">
        <f t="shared" si="1"/>
        <v xml:space="preserve"> </v>
      </c>
      <c r="D46" s="3" t="str">
        <f t="shared" si="1"/>
        <v xml:space="preserve"> </v>
      </c>
      <c r="E46" s="3">
        <f t="shared" si="1"/>
        <v>64768.73</v>
      </c>
      <c r="F46" s="3" t="str">
        <f t="shared" si="1"/>
        <v xml:space="preserve"> </v>
      </c>
      <c r="G46" s="3"/>
    </row>
    <row r="47" spans="1:14" ht="12" customHeight="1" x14ac:dyDescent="0.25">
      <c r="B47" s="12">
        <f t="shared" si="0"/>
        <v>44</v>
      </c>
      <c r="C47" s="3">
        <f t="shared" si="1"/>
        <v>183478.05</v>
      </c>
      <c r="D47" s="3" t="str">
        <f t="shared" si="1"/>
        <v xml:space="preserve"> </v>
      </c>
      <c r="E47" s="3" t="str">
        <f t="shared" si="1"/>
        <v xml:space="preserve"> </v>
      </c>
      <c r="F47" s="3" t="str">
        <f t="shared" si="1"/>
        <v xml:space="preserve"> </v>
      </c>
      <c r="G47" s="3"/>
    </row>
    <row r="48" spans="1:14" ht="12" customHeight="1" x14ac:dyDescent="0.25">
      <c r="B48" s="12">
        <f t="shared" si="0"/>
        <v>45</v>
      </c>
      <c r="C48" s="3" t="str">
        <f t="shared" si="1"/>
        <v xml:space="preserve"> </v>
      </c>
      <c r="D48" s="3" t="str">
        <f t="shared" si="1"/>
        <v xml:space="preserve"> </v>
      </c>
      <c r="E48" s="3">
        <f t="shared" si="1"/>
        <v>183478.05</v>
      </c>
      <c r="F48" s="3" t="str">
        <f t="shared" si="1"/>
        <v xml:space="preserve"> </v>
      </c>
      <c r="G48" s="3"/>
    </row>
    <row r="49" spans="2:7" ht="12" customHeight="1" x14ac:dyDescent="0.25">
      <c r="B49" s="12">
        <f t="shared" si="0"/>
        <v>46</v>
      </c>
      <c r="C49" s="3">
        <f t="shared" si="1"/>
        <v>250449</v>
      </c>
      <c r="D49" s="3" t="str">
        <f t="shared" si="1"/>
        <v xml:space="preserve"> </v>
      </c>
      <c r="E49" s="3" t="str">
        <f t="shared" si="1"/>
        <v xml:space="preserve"> </v>
      </c>
      <c r="F49" s="3" t="str">
        <f t="shared" si="1"/>
        <v xml:space="preserve"> </v>
      </c>
      <c r="G49" s="3"/>
    </row>
    <row r="50" spans="2:7" ht="12" customHeight="1" x14ac:dyDescent="0.25">
      <c r="B50" s="12">
        <f t="shared" si="0"/>
        <v>47</v>
      </c>
      <c r="C50" s="3" t="str">
        <f t="shared" si="1"/>
        <v xml:space="preserve"> </v>
      </c>
      <c r="D50" s="3">
        <f t="shared" si="1"/>
        <v>-1500000</v>
      </c>
      <c r="E50" s="3" t="str">
        <f t="shared" si="1"/>
        <v xml:space="preserve"> </v>
      </c>
      <c r="F50" s="3" t="str">
        <f t="shared" si="1"/>
        <v xml:space="preserve"> </v>
      </c>
      <c r="G50" s="3"/>
    </row>
    <row r="51" spans="2:7" ht="12" customHeight="1" x14ac:dyDescent="0.25">
      <c r="B51" s="12">
        <f t="shared" si="0"/>
        <v>48</v>
      </c>
      <c r="C51" s="3" t="str">
        <f t="shared" si="1"/>
        <v xml:space="preserve"> </v>
      </c>
      <c r="D51" s="3" t="str">
        <f t="shared" si="1"/>
        <v xml:space="preserve"> </v>
      </c>
      <c r="E51" s="3" t="str">
        <f t="shared" si="1"/>
        <v xml:space="preserve"> </v>
      </c>
      <c r="F51" s="3">
        <f t="shared" si="1"/>
        <v>-1500000</v>
      </c>
      <c r="G51" s="3"/>
    </row>
    <row r="52" spans="2:7" ht="12" customHeight="1" x14ac:dyDescent="0.25">
      <c r="B52" s="12">
        <f t="shared" si="0"/>
        <v>49</v>
      </c>
      <c r="C52" s="3" t="str">
        <f t="shared" si="1"/>
        <v xml:space="preserve"> </v>
      </c>
      <c r="D52" s="3" t="str">
        <f t="shared" si="1"/>
        <v xml:space="preserve"> </v>
      </c>
      <c r="E52" s="3">
        <f t="shared" si="1"/>
        <v>170000</v>
      </c>
      <c r="F52" s="3" t="str">
        <f t="shared" si="1"/>
        <v xml:space="preserve"> </v>
      </c>
      <c r="G52" s="3"/>
    </row>
    <row r="53" spans="2:7" ht="12" customHeight="1" x14ac:dyDescent="0.25">
      <c r="B53" s="12">
        <f t="shared" si="0"/>
        <v>50</v>
      </c>
      <c r="C53" s="3" t="str">
        <f t="shared" si="1"/>
        <v xml:space="preserve"> </v>
      </c>
      <c r="D53" s="3">
        <f t="shared" si="1"/>
        <v>-2000000</v>
      </c>
      <c r="E53" s="3" t="str">
        <f t="shared" si="1"/>
        <v xml:space="preserve"> </v>
      </c>
      <c r="F53" s="3" t="str">
        <f t="shared" si="1"/>
        <v xml:space="preserve"> </v>
      </c>
      <c r="G53" s="3"/>
    </row>
    <row r="54" spans="2:7" ht="12" customHeight="1" x14ac:dyDescent="0.25">
      <c r="B54" s="12">
        <f t="shared" si="0"/>
        <v>51</v>
      </c>
      <c r="C54" s="3">
        <f t="shared" si="1"/>
        <v>1000000</v>
      </c>
      <c r="D54" s="3" t="str">
        <f t="shared" si="1"/>
        <v xml:space="preserve"> </v>
      </c>
      <c r="E54" s="3" t="str">
        <f t="shared" si="1"/>
        <v xml:space="preserve"> </v>
      </c>
      <c r="F54" s="3" t="str">
        <f t="shared" si="1"/>
        <v xml:space="preserve"> </v>
      </c>
      <c r="G54" s="3"/>
    </row>
    <row r="55" spans="2:7" ht="12" customHeight="1" x14ac:dyDescent="0.25">
      <c r="B55" s="12">
        <f t="shared" si="0"/>
        <v>52</v>
      </c>
      <c r="C55" s="3">
        <f t="shared" si="1"/>
        <v>3000000</v>
      </c>
      <c r="D55" s="3" t="str">
        <f t="shared" si="1"/>
        <v xml:space="preserve"> </v>
      </c>
      <c r="E55" s="3" t="str">
        <f t="shared" si="1"/>
        <v xml:space="preserve"> </v>
      </c>
      <c r="F55" s="3" t="str">
        <f t="shared" si="1"/>
        <v xml:space="preserve"> </v>
      </c>
      <c r="G55" s="3"/>
    </row>
    <row r="56" spans="2:7" ht="12" customHeight="1" x14ac:dyDescent="0.25">
      <c r="B56" s="12">
        <f t="shared" si="0"/>
        <v>53</v>
      </c>
      <c r="C56" s="3" t="str">
        <f t="shared" si="1"/>
        <v xml:space="preserve"> </v>
      </c>
      <c r="D56" s="3" t="str">
        <f t="shared" si="1"/>
        <v xml:space="preserve"> </v>
      </c>
      <c r="E56" s="3">
        <f t="shared" si="1"/>
        <v>3000000</v>
      </c>
      <c r="F56" s="3" t="str">
        <f t="shared" si="1"/>
        <v xml:space="preserve"> </v>
      </c>
      <c r="G56" s="3"/>
    </row>
    <row r="57" spans="2:7" ht="12" customHeight="1" x14ac:dyDescent="0.25">
      <c r="B57" s="12">
        <f t="shared" si="0"/>
        <v>54</v>
      </c>
      <c r="C57" s="3">
        <f t="shared" si="1"/>
        <v>1000000</v>
      </c>
      <c r="D57" s="3" t="str">
        <f t="shared" si="1"/>
        <v xml:space="preserve"> </v>
      </c>
      <c r="E57" s="3" t="str">
        <f t="shared" si="1"/>
        <v xml:space="preserve"> </v>
      </c>
      <c r="F57" s="3" t="str">
        <f t="shared" si="1"/>
        <v xml:space="preserve"> </v>
      </c>
      <c r="G57" s="3"/>
    </row>
    <row r="58" spans="2:7" ht="12" customHeight="1" x14ac:dyDescent="0.25">
      <c r="B58" s="12">
        <f t="shared" si="0"/>
        <v>55</v>
      </c>
      <c r="C58" s="3">
        <f t="shared" si="1"/>
        <v>200000</v>
      </c>
      <c r="D58" s="3" t="str">
        <f t="shared" si="1"/>
        <v xml:space="preserve"> </v>
      </c>
      <c r="E58" s="3" t="str">
        <f t="shared" si="1"/>
        <v xml:space="preserve"> </v>
      </c>
      <c r="F58" s="3" t="str">
        <f t="shared" si="1"/>
        <v xml:space="preserve"> </v>
      </c>
      <c r="G58" s="3"/>
    </row>
    <row r="59" spans="2:7" ht="12" customHeight="1" x14ac:dyDescent="0.25">
      <c r="B59" s="12">
        <f t="shared" si="0"/>
        <v>56</v>
      </c>
      <c r="C59" s="3" t="str">
        <f t="shared" si="1"/>
        <v xml:space="preserve"> </v>
      </c>
      <c r="D59" s="3" t="str">
        <f t="shared" si="1"/>
        <v xml:space="preserve"> </v>
      </c>
      <c r="E59" s="3">
        <f t="shared" si="1"/>
        <v>321620</v>
      </c>
      <c r="F59" s="3" t="str">
        <f t="shared" si="1"/>
        <v xml:space="preserve"> </v>
      </c>
      <c r="G59" s="3"/>
    </row>
    <row r="60" spans="2:7" ht="12" customHeight="1" x14ac:dyDescent="0.25">
      <c r="B60" s="12">
        <f t="shared" si="0"/>
        <v>57</v>
      </c>
      <c r="C60" s="3" t="str">
        <f t="shared" si="1"/>
        <v xml:space="preserve"> </v>
      </c>
      <c r="D60" s="3" t="str">
        <f t="shared" si="1"/>
        <v xml:space="preserve"> </v>
      </c>
      <c r="E60" s="3">
        <f t="shared" si="1"/>
        <v>68429</v>
      </c>
      <c r="F60" s="3" t="str">
        <f t="shared" si="1"/>
        <v xml:space="preserve"> </v>
      </c>
      <c r="G60" s="3"/>
    </row>
    <row r="61" spans="2:7" ht="12" customHeight="1" x14ac:dyDescent="0.25">
      <c r="B61" s="12">
        <f t="shared" si="0"/>
        <v>58</v>
      </c>
      <c r="C61" s="3" t="str">
        <f t="shared" si="1"/>
        <v xml:space="preserve"> </v>
      </c>
      <c r="D61" s="3" t="str">
        <f t="shared" si="1"/>
        <v xml:space="preserve"> </v>
      </c>
      <c r="E61" s="3">
        <f t="shared" si="1"/>
        <v>14594</v>
      </c>
      <c r="F61" s="3" t="str">
        <f t="shared" si="1"/>
        <v xml:space="preserve"> </v>
      </c>
      <c r="G61" s="3"/>
    </row>
    <row r="62" spans="2:7" ht="12" customHeight="1" x14ac:dyDescent="0.25">
      <c r="B62" s="12">
        <f t="shared" si="0"/>
        <v>59</v>
      </c>
      <c r="C62" s="3" t="str">
        <f t="shared" si="1"/>
        <v xml:space="preserve"> </v>
      </c>
      <c r="D62" s="3" t="str">
        <f t="shared" si="1"/>
        <v xml:space="preserve"> </v>
      </c>
      <c r="E62" s="3">
        <f t="shared" si="1"/>
        <v>48036</v>
      </c>
      <c r="F62" s="3" t="str">
        <f t="shared" si="1"/>
        <v xml:space="preserve"> </v>
      </c>
      <c r="G62" s="3"/>
    </row>
    <row r="63" spans="2:7" ht="12" customHeight="1" x14ac:dyDescent="0.25">
      <c r="B63" s="12">
        <f t="shared" si="0"/>
        <v>60</v>
      </c>
      <c r="C63" s="3" t="str">
        <f t="shared" si="1"/>
        <v xml:space="preserve"> </v>
      </c>
      <c r="D63" s="3" t="str">
        <f t="shared" si="1"/>
        <v xml:space="preserve"> </v>
      </c>
      <c r="E63" s="173">
        <f t="shared" si="1"/>
        <v>200000</v>
      </c>
      <c r="F63" s="3" t="str">
        <f t="shared" si="1"/>
        <v xml:space="preserve"> </v>
      </c>
      <c r="G63" s="3"/>
    </row>
    <row r="64" spans="2:7" ht="12" customHeight="1" x14ac:dyDescent="0.25">
      <c r="B64" s="12">
        <f t="shared" si="0"/>
        <v>61</v>
      </c>
      <c r="C64" s="173">
        <f t="shared" si="1"/>
        <v>52600</v>
      </c>
      <c r="D64" s="3" t="str">
        <f t="shared" si="1"/>
        <v xml:space="preserve"> </v>
      </c>
      <c r="E64" s="3" t="str">
        <f t="shared" si="1"/>
        <v xml:space="preserve"> </v>
      </c>
      <c r="F64" s="3" t="str">
        <f t="shared" si="1"/>
        <v xml:space="preserve"> </v>
      </c>
      <c r="G64" s="3"/>
    </row>
    <row r="65" spans="2:9" ht="12" customHeight="1" x14ac:dyDescent="0.25">
      <c r="B65" s="12">
        <f t="shared" si="0"/>
        <v>62</v>
      </c>
      <c r="C65" s="173">
        <f t="shared" si="1"/>
        <v>197150</v>
      </c>
      <c r="D65" s="3" t="str">
        <f t="shared" si="1"/>
        <v xml:space="preserve"> </v>
      </c>
      <c r="E65" s="3" t="str">
        <f t="shared" si="1"/>
        <v xml:space="preserve"> </v>
      </c>
      <c r="F65" s="3" t="str">
        <f t="shared" si="1"/>
        <v xml:space="preserve"> </v>
      </c>
      <c r="G65" s="3"/>
    </row>
    <row r="66" spans="2:9" ht="12" customHeight="1" thickBot="1" x14ac:dyDescent="0.3">
      <c r="B66" s="12">
        <f t="shared" si="0"/>
        <v>63</v>
      </c>
      <c r="C66" s="173">
        <f t="shared" si="1"/>
        <v>1102476</v>
      </c>
      <c r="D66" s="3" t="str">
        <f t="shared" si="1"/>
        <v xml:space="preserve"> </v>
      </c>
      <c r="E66" s="3" t="str">
        <f t="shared" si="1"/>
        <v xml:space="preserve"> </v>
      </c>
      <c r="F66" s="3" t="str">
        <f t="shared" si="1"/>
        <v xml:space="preserve"> </v>
      </c>
      <c r="G66" s="3"/>
    </row>
    <row r="67" spans="2:9" ht="12" customHeight="1" x14ac:dyDescent="0.25">
      <c r="B67" s="4" t="s">
        <v>6</v>
      </c>
      <c r="C67" s="171">
        <f>SUM(C36:C66)</f>
        <v>8098504.3499999996</v>
      </c>
      <c r="D67" s="172">
        <f>SUM(D36:D66)</f>
        <v>-4137916</v>
      </c>
      <c r="E67" s="171">
        <f>SUM(E36:E66)</f>
        <v>4392925.78</v>
      </c>
      <c r="F67" s="172">
        <f>SUM(F36:F66)</f>
        <v>-2137916</v>
      </c>
      <c r="G67" s="5"/>
    </row>
    <row r="68" spans="2:9" ht="26.25" customHeight="1" thickBot="1" x14ac:dyDescent="0.3">
      <c r="C68" s="8"/>
      <c r="D68" s="9"/>
      <c r="E68" s="9"/>
      <c r="F68" s="9"/>
      <c r="G68" s="9"/>
      <c r="H68" s="9"/>
    </row>
    <row r="69" spans="2:9" ht="12" customHeight="1" x14ac:dyDescent="0.25">
      <c r="C69" s="196" t="s">
        <v>56</v>
      </c>
      <c r="D69" s="126" t="s">
        <v>15</v>
      </c>
      <c r="E69" s="174">
        <f>C67</f>
        <v>8098504.3499999996</v>
      </c>
      <c r="F69" s="202">
        <f>E69+E70</f>
        <v>3960588.3499999996</v>
      </c>
    </row>
    <row r="70" spans="2:9" ht="12" customHeight="1" x14ac:dyDescent="0.25">
      <c r="C70" s="197"/>
      <c r="D70" s="101" t="s">
        <v>17</v>
      </c>
      <c r="E70" s="102">
        <f>D67</f>
        <v>-4137916</v>
      </c>
      <c r="F70" s="203"/>
    </row>
    <row r="71" spans="2:9" ht="12" customHeight="1" x14ac:dyDescent="0.25">
      <c r="C71" s="190" t="s">
        <v>57</v>
      </c>
      <c r="D71" s="99" t="s">
        <v>20</v>
      </c>
      <c r="E71" s="175">
        <f>E67</f>
        <v>4392925.78</v>
      </c>
      <c r="F71" s="204">
        <f>E71+E72</f>
        <v>2255009.7800000003</v>
      </c>
    </row>
    <row r="72" spans="2:9" ht="12" customHeight="1" thickBot="1" x14ac:dyDescent="0.3">
      <c r="C72" s="200"/>
      <c r="D72" s="103" t="s">
        <v>19</v>
      </c>
      <c r="E72" s="104">
        <f>F67</f>
        <v>-2137916</v>
      </c>
      <c r="F72" s="205"/>
    </row>
    <row r="73" spans="2:9" ht="12" customHeight="1" thickBot="1" x14ac:dyDescent="0.3">
      <c r="C73" s="105" t="s">
        <v>7</v>
      </c>
      <c r="D73" s="105"/>
      <c r="E73" s="106">
        <f>(E69+E70)-(E71+E72)</f>
        <v>1705578.5699999994</v>
      </c>
      <c r="F73" s="176">
        <f>F69-F71</f>
        <v>1705578.5699999994</v>
      </c>
    </row>
    <row r="74" spans="2:9" ht="12" customHeight="1" x14ac:dyDescent="0.25">
      <c r="B74" s="8"/>
      <c r="C74" s="8"/>
      <c r="D74" s="8"/>
      <c r="E74" s="8"/>
      <c r="F74" s="8"/>
      <c r="G74" s="8"/>
      <c r="H74" s="8"/>
      <c r="I74" s="8"/>
    </row>
    <row r="75" spans="2:9" ht="11.25" customHeight="1" x14ac:dyDescent="0.25">
      <c r="B75" s="182" t="s">
        <v>149</v>
      </c>
      <c r="C75" s="183"/>
      <c r="D75" s="183"/>
      <c r="E75" s="183"/>
      <c r="F75" s="183"/>
      <c r="G75" s="184"/>
      <c r="H75" s="8"/>
      <c r="I75" s="8"/>
    </row>
    <row r="76" spans="2:9" ht="10.5" customHeight="1" x14ac:dyDescent="0.25">
      <c r="B76" s="61" t="s">
        <v>140</v>
      </c>
      <c r="C76" s="62"/>
      <c r="D76" s="62"/>
      <c r="E76" s="177">
        <f>SUM(E69+E70)</f>
        <v>3960588.3499999996</v>
      </c>
      <c r="F76" s="177"/>
      <c r="G76" s="85"/>
    </row>
    <row r="77" spans="2:9" ht="11.25" customHeight="1" x14ac:dyDescent="0.25">
      <c r="B77" s="61" t="s">
        <v>141</v>
      </c>
      <c r="C77" s="62"/>
      <c r="D77" s="62"/>
      <c r="E77" s="177">
        <f>SUM(E71+E72)</f>
        <v>2255009.7800000003</v>
      </c>
      <c r="F77" s="177"/>
      <c r="G77" s="85"/>
    </row>
    <row r="78" spans="2:9" ht="12" customHeight="1" x14ac:dyDescent="0.25">
      <c r="B78" s="64" t="s">
        <v>142</v>
      </c>
      <c r="C78" s="93"/>
      <c r="D78" s="93"/>
      <c r="E78" s="178">
        <f>E77-E76</f>
        <v>-1705578.5699999994</v>
      </c>
      <c r="F78" s="178"/>
      <c r="G78" s="86"/>
    </row>
    <row r="79" spans="2:9" ht="12" customHeight="1" x14ac:dyDescent="0.25">
      <c r="B79" s="62"/>
      <c r="C79" s="62"/>
      <c r="D79" s="62"/>
      <c r="E79" s="63"/>
    </row>
    <row r="80" spans="2:9" ht="12" customHeight="1" x14ac:dyDescent="0.25">
      <c r="B80" s="8" t="s">
        <v>100</v>
      </c>
      <c r="C80" s="62"/>
      <c r="D80" s="62"/>
      <c r="E80" s="63"/>
    </row>
    <row r="81" spans="2:7" ht="43.5" customHeight="1" x14ac:dyDescent="0.25">
      <c r="B81" s="206" t="s">
        <v>150</v>
      </c>
      <c r="C81" s="185"/>
      <c r="D81" s="185"/>
      <c r="E81" s="185"/>
      <c r="F81" s="185"/>
      <c r="G81" s="185"/>
    </row>
    <row r="82" spans="2:7" ht="11.25" customHeight="1" x14ac:dyDescent="0.25">
      <c r="B82" s="188"/>
      <c r="C82" s="189"/>
      <c r="D82" s="189"/>
      <c r="E82" s="189"/>
      <c r="F82" s="189"/>
      <c r="G82" s="189"/>
    </row>
  </sheetData>
  <sheetProtection selectLockedCells="1" selectUnlockedCells="1"/>
  <mergeCells count="7">
    <mergeCell ref="B82:G82"/>
    <mergeCell ref="C69:C70"/>
    <mergeCell ref="F69:F70"/>
    <mergeCell ref="C71:C72"/>
    <mergeCell ref="F71:F72"/>
    <mergeCell ref="B75:G75"/>
    <mergeCell ref="B81:G81"/>
  </mergeCells>
  <conditionalFormatting sqref="C33">
    <cfRule type="cellIs" dxfId="5" priority="5" stopIfTrue="1" operator="lessThan">
      <formula>0</formula>
    </cfRule>
    <cfRule type="cellIs" dxfId="4" priority="6" stopIfTrue="1" operator="greaterThan">
      <formula>0</formula>
    </cfRule>
  </conditionalFormatting>
  <conditionalFormatting sqref="C2:C32">
    <cfRule type="cellIs" dxfId="3" priority="3" stopIfTrue="1" operator="lessThan">
      <formula>0</formula>
    </cfRule>
    <cfRule type="cellIs" dxfId="2" priority="4" stopIfTrue="1" operator="greaterThan">
      <formula>0</formula>
    </cfRule>
  </conditionalFormatting>
  <conditionalFormatting sqref="C2:C32">
    <cfRule type="cellIs" dxfId="1" priority="1" stopIfTrue="1" operator="lessThan">
      <formula>0</formula>
    </cfRule>
    <cfRule type="cellIs" dxfId="0" priority="2" stopIfTrue="1" operator="greaterThan">
      <formula>0</formula>
    </cfRule>
  </conditionalFormatting>
  <dataValidations count="2">
    <dataValidation type="list" allowBlank="1" showInputMessage="1" showErrorMessage="1" sqref="D33" xr:uid="{917D4EDD-A902-41A3-A521-1350CA4B4360}">
      <formula1>$C$34:$F$34</formula1>
    </dataValidation>
    <dataValidation type="list" allowBlank="1" showInputMessage="1" showErrorMessage="1" sqref="D2:D32" xr:uid="{373CB2B6-05A0-488D-AE30-6A400D22C2DF}">
      <formula1>$C$35:$F$35</formula1>
    </dataValidation>
  </dataValidations>
  <pageMargins left="0.39370078740157483" right="0.39370078740157483" top="0.59055118110236227" bottom="0.39370078740157483" header="0.31496062992125984" footer="0.31496062992125984"/>
  <pageSetup paperSize="9" orientation="portrait" r:id="rId1"/>
  <headerFooter alignWithMargins="0">
    <oddHeader>&amp;C&amp;"Arial,Tučné"&amp;A rozpočtu pro rok 2022 města Nové Město pod Smrkem</oddHeader>
  </headerFooter>
  <colBreaks count="1" manualBreakCount="1">
    <brk id="11" max="84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7665"/>
  <sheetViews>
    <sheetView showGridLines="0" view="pageLayout" topLeftCell="A46" zoomScaleNormal="130" workbookViewId="0">
      <selection activeCell="G72" sqref="G72"/>
    </sheetView>
  </sheetViews>
  <sheetFormatPr defaultColWidth="9.140625" defaultRowHeight="15" x14ac:dyDescent="0.25"/>
  <cols>
    <col min="1" max="1" width="2.42578125" style="13" customWidth="1"/>
    <col min="2" max="2" width="9.7109375" style="20" bestFit="1" customWidth="1"/>
    <col min="3" max="3" width="15.28515625" style="13" bestFit="1" customWidth="1"/>
    <col min="4" max="4" width="14.7109375" style="13" bestFit="1" customWidth="1"/>
    <col min="5" max="5" width="15.28515625" style="13" bestFit="1" customWidth="1"/>
    <col min="6" max="6" width="14.7109375" style="13" bestFit="1" customWidth="1"/>
    <col min="7" max="7" width="14.7109375" style="19" bestFit="1" customWidth="1"/>
    <col min="8" max="8" width="9.140625" style="13"/>
    <col min="9" max="9" width="10.85546875" style="13" bestFit="1" customWidth="1"/>
    <col min="10" max="16384" width="9.140625" style="13"/>
  </cols>
  <sheetData>
    <row r="1" spans="2:8" ht="15.75" thickBot="1" x14ac:dyDescent="0.3">
      <c r="B1" s="137" t="s">
        <v>0</v>
      </c>
      <c r="C1" s="138" t="s">
        <v>1</v>
      </c>
      <c r="D1" s="138" t="s">
        <v>2</v>
      </c>
      <c r="E1" s="138" t="s">
        <v>3</v>
      </c>
      <c r="F1" s="138" t="s">
        <v>4</v>
      </c>
      <c r="G1" s="139" t="s">
        <v>33</v>
      </c>
    </row>
    <row r="2" spans="2:8" ht="15.75" thickBot="1" x14ac:dyDescent="0.3">
      <c r="B2" s="23">
        <f>IF('I. změna'!A2=0," ",'I. změna'!A2)</f>
        <v>1</v>
      </c>
      <c r="C2" s="140">
        <f>IF('I. změna'!$D2='celkem 2022'!C$1,'I. změna'!$C2," ")</f>
        <v>1782000</v>
      </c>
      <c r="D2" s="140" t="str">
        <f>IF('I. změna'!$D2='celkem 2022'!D$1,'I. změna'!$C2," ")</f>
        <v xml:space="preserve"> </v>
      </c>
      <c r="E2" s="140" t="str">
        <f>IF('I. změna'!$D2='celkem 2022'!E$1,'I. změna'!$C2," ")</f>
        <v xml:space="preserve"> </v>
      </c>
      <c r="F2" s="140" t="str">
        <f>IF('I. změna'!$D2='celkem 2022'!F$1,'I. změna'!$C2," ")</f>
        <v xml:space="preserve"> </v>
      </c>
      <c r="G2" s="141"/>
    </row>
    <row r="3" spans="2:8" ht="15.75" thickBot="1" x14ac:dyDescent="0.3">
      <c r="B3" s="23">
        <f>IF('I. změna'!A3=0," ",'I. změna'!A3)</f>
        <v>2</v>
      </c>
      <c r="C3" s="140" t="str">
        <f>IF('I. změna'!$D3='celkem 2022'!C$1,'I. změna'!$C3," ")</f>
        <v xml:space="preserve"> </v>
      </c>
      <c r="D3" s="140" t="str">
        <f>IF('I. změna'!$D3='celkem 2022'!D$1,'I. změna'!$C3," ")</f>
        <v xml:space="preserve"> </v>
      </c>
      <c r="E3" s="140">
        <f>-IF('I. změna'!$D3='celkem 2022'!E$1,'I. změna'!$C3," ")</f>
        <v>1782000</v>
      </c>
      <c r="F3" s="140" t="str">
        <f>IF('I. změna'!$D3='celkem 2022'!F$1,'I. změna'!$C3," ")</f>
        <v xml:space="preserve"> </v>
      </c>
      <c r="G3" s="141"/>
    </row>
    <row r="4" spans="2:8" ht="15.75" thickBot="1" x14ac:dyDescent="0.3">
      <c r="B4" s="23">
        <f>IF('I. změna'!A4=0," ",'I. změna'!A4)</f>
        <v>3</v>
      </c>
      <c r="C4" s="140">
        <f>IF('I. změna'!$D4='celkem 2022'!C$1,'I. změna'!$C4," ")</f>
        <v>2108000</v>
      </c>
      <c r="D4" s="140" t="str">
        <f>IF('I. změna'!$D4='celkem 2022'!D$1,'I. změna'!$C4," ")</f>
        <v xml:space="preserve"> </v>
      </c>
      <c r="E4" s="140" t="str">
        <f>IF('I. změna'!$D4='celkem 2022'!E$1,'I. změna'!$C4," ")</f>
        <v xml:space="preserve"> </v>
      </c>
      <c r="F4" s="140" t="str">
        <f>IF('I. změna'!$D4='celkem 2022'!F$1,'I. změna'!$C4," ")</f>
        <v xml:space="preserve"> </v>
      </c>
      <c r="G4" s="141"/>
    </row>
    <row r="5" spans="2:8" ht="15.75" thickBot="1" x14ac:dyDescent="0.3">
      <c r="B5" s="23">
        <f>IF('I. změna'!A5=0," ",'I. změna'!A5)</f>
        <v>4</v>
      </c>
      <c r="C5" s="140" t="str">
        <f>IF('I. změna'!$D5='celkem 2022'!C$1,'I. změna'!$C5," ")</f>
        <v xml:space="preserve"> </v>
      </c>
      <c r="D5" s="140" t="str">
        <f>IF('I. změna'!$D5='celkem 2022'!D$1,'I. změna'!$C5," ")</f>
        <v xml:space="preserve"> </v>
      </c>
      <c r="E5" s="140">
        <f>-IF('I. změna'!$D5='celkem 2022'!E$1,'I. změna'!$C5," ")</f>
        <v>2108000</v>
      </c>
      <c r="F5" s="140" t="str">
        <f>IF('I. změna'!$D5='celkem 2022'!F$1,'I. změna'!$C5," ")</f>
        <v xml:space="preserve"> </v>
      </c>
      <c r="G5" s="141"/>
    </row>
    <row r="6" spans="2:8" ht="15.75" thickBot="1" x14ac:dyDescent="0.3">
      <c r="B6" s="23">
        <f>IF('I. změna'!A6=0," ",'I. změna'!A6)</f>
        <v>5</v>
      </c>
      <c r="C6" s="140" t="str">
        <f>IF('I. změna'!$D6='celkem 2022'!C$1,'I. změna'!$C6," ")</f>
        <v xml:space="preserve"> </v>
      </c>
      <c r="D6" s="140" t="str">
        <f>IF('I. změna'!$D6='celkem 2022'!D$1,'I. změna'!$C6," ")</f>
        <v xml:space="preserve"> </v>
      </c>
      <c r="E6" s="140">
        <v>1000000</v>
      </c>
      <c r="F6" s="140" t="str">
        <f>IF('I. změna'!$D6='celkem 2022'!F$1,'I. změna'!$C6," ")</f>
        <v xml:space="preserve"> </v>
      </c>
      <c r="G6" s="141"/>
    </row>
    <row r="7" spans="2:8" ht="15.75" thickBot="1" x14ac:dyDescent="0.3">
      <c r="B7" s="136" t="s">
        <v>13</v>
      </c>
      <c r="C7" s="142">
        <f>SUM(C2:C6)</f>
        <v>3890000</v>
      </c>
      <c r="D7" s="142">
        <f>SUM(D2:D6)</f>
        <v>0</v>
      </c>
      <c r="E7" s="142">
        <f>SUM(E2:E6)</f>
        <v>4890000</v>
      </c>
      <c r="F7" s="142">
        <f>SUM(F2:F6)</f>
        <v>0</v>
      </c>
      <c r="G7" s="180">
        <f>(E7+F7)-(C7+D7)</f>
        <v>1000000</v>
      </c>
      <c r="H7" s="14"/>
    </row>
    <row r="8" spans="2:8" ht="15.75" thickBot="1" x14ac:dyDescent="0.3">
      <c r="B8" s="24">
        <f>IF('II. změna'!A2=0," ",'II. změna'!A2)</f>
        <v>6</v>
      </c>
      <c r="C8" s="143" t="str">
        <f>IF('II. změna'!$D2='celkem 2022'!C$1,'II. změna'!$C2," ")</f>
        <v xml:space="preserve"> </v>
      </c>
      <c r="D8" s="143">
        <f>IF('II. změna'!$D2='celkem 2022'!D$1,'II. změna'!$C2," ")</f>
        <v>-273000</v>
      </c>
      <c r="E8" s="143" t="str">
        <f>IF('II. změna'!$D2='celkem 2022'!E$1,'II. změna'!$C2," ")</f>
        <v xml:space="preserve"> </v>
      </c>
      <c r="F8" s="143" t="str">
        <f>IF('II. změna'!$D2='celkem 2022'!F$1,'II. změna'!$C2," ")</f>
        <v xml:space="preserve"> </v>
      </c>
      <c r="G8" s="144"/>
    </row>
    <row r="9" spans="2:8" ht="15.75" thickBot="1" x14ac:dyDescent="0.3">
      <c r="B9" s="24">
        <f>IF('II. změna'!A3=0," ",'II. změna'!A3)</f>
        <v>7</v>
      </c>
      <c r="C9" s="143">
        <f>IF('II. změna'!$D3='celkem 2022'!C$1,'II. změna'!$C3," ")</f>
        <v>72121.88</v>
      </c>
      <c r="D9" s="143" t="str">
        <f>IF('II. změna'!$D3='celkem 2022'!D$1,'II. změna'!$C3," ")</f>
        <v xml:space="preserve"> </v>
      </c>
      <c r="E9" s="143" t="str">
        <f>IF('II. změna'!$D3='celkem 2022'!E$1,'II. změna'!$C3," ")</f>
        <v xml:space="preserve"> </v>
      </c>
      <c r="F9" s="143" t="str">
        <f>IF('II. změna'!$D3='celkem 2022'!F$1,'II. změna'!$C3," ")</f>
        <v xml:space="preserve"> </v>
      </c>
      <c r="G9" s="144"/>
    </row>
    <row r="10" spans="2:8" ht="15.75" thickBot="1" x14ac:dyDescent="0.3">
      <c r="B10" s="24">
        <f>IF('II. změna'!A4=0," ",'II. změna'!A4)</f>
        <v>8</v>
      </c>
      <c r="C10" s="143" t="str">
        <f>IF('II. změna'!$D4='celkem 2022'!C$1,'II. změna'!$C4," ")</f>
        <v xml:space="preserve"> </v>
      </c>
      <c r="D10" s="143" t="str">
        <f>IF('II. změna'!$D4='celkem 2022'!D$1,'II. změna'!$C4," ")</f>
        <v xml:space="preserve"> </v>
      </c>
      <c r="E10" s="143">
        <f>IF('II. změna'!$D4='celkem 2022'!E$1,'II. změna'!$C4," ")</f>
        <v>72121.88</v>
      </c>
      <c r="F10" s="143" t="str">
        <f>IF('II. změna'!$D4='celkem 2022'!F$1,'II. změna'!$C4," ")</f>
        <v xml:space="preserve"> </v>
      </c>
      <c r="G10" s="144"/>
    </row>
    <row r="11" spans="2:8" ht="15.75" thickBot="1" x14ac:dyDescent="0.3">
      <c r="B11" s="24">
        <f>IF('II. změna'!A5=0," ",'II. změna'!A5)</f>
        <v>9</v>
      </c>
      <c r="C11" s="143">
        <f>IF('II. změna'!$D5='celkem 2022'!C$1,'II. změna'!$C5," ")</f>
        <v>75993.75</v>
      </c>
      <c r="D11" s="143" t="str">
        <f>IF('II. změna'!$D5='celkem 2022'!D$1,'II. změna'!$C5," ")</f>
        <v xml:space="preserve"> </v>
      </c>
      <c r="E11" s="143" t="str">
        <f>IF('II. změna'!$D5='celkem 2022'!E$1,'II. změna'!$C5," ")</f>
        <v xml:space="preserve"> </v>
      </c>
      <c r="F11" s="143" t="str">
        <f>IF('II. změna'!$D5='celkem 2022'!F$1,'II. změna'!$C5," ")</f>
        <v xml:space="preserve"> </v>
      </c>
      <c r="G11" s="144"/>
    </row>
    <row r="12" spans="2:8" ht="15.75" thickBot="1" x14ac:dyDescent="0.3">
      <c r="B12" s="24">
        <f>IF('II. změna'!A6=0," ",'II. změna'!A6)</f>
        <v>10</v>
      </c>
      <c r="C12" s="143" t="str">
        <f>IF('II. změna'!$D6='celkem 2022'!C$1,'II. změna'!$C6," ")</f>
        <v xml:space="preserve"> </v>
      </c>
      <c r="D12" s="143" t="str">
        <f>IF('II. změna'!$D6='celkem 2022'!D$1,'II. změna'!$C6," ")</f>
        <v xml:space="preserve"> </v>
      </c>
      <c r="E12" s="143">
        <f>IF('II. změna'!$D6='celkem 2022'!E$1,'II. změna'!$C6," ")</f>
        <v>75993.75</v>
      </c>
      <c r="F12" s="143" t="str">
        <f>IF('II. změna'!$D6='celkem 2022'!F$1,'II. změna'!$C6," ")</f>
        <v xml:space="preserve"> </v>
      </c>
      <c r="G12" s="144"/>
    </row>
    <row r="13" spans="2:8" ht="15.75" thickBot="1" x14ac:dyDescent="0.3">
      <c r="B13" s="24">
        <f>IF('II. změna'!A7=0," ",'II. změna'!A7)</f>
        <v>11</v>
      </c>
      <c r="C13" s="143">
        <f>IF('II. změna'!$D7='celkem 2022'!C$1,'II. změna'!$C7," ")</f>
        <v>219613</v>
      </c>
      <c r="D13" s="143" t="str">
        <f>IF('II. změna'!$D7='celkem 2022'!D$1,'II. změna'!$C7," ")</f>
        <v xml:space="preserve"> </v>
      </c>
      <c r="E13" s="143" t="str">
        <f>IF('II. změna'!$D7='celkem 2022'!E$1,'II. změna'!$C7," ")</f>
        <v xml:space="preserve"> </v>
      </c>
      <c r="F13" s="143" t="str">
        <f>IF('II. změna'!$D7='celkem 2022'!F$1,'II. změna'!$C7," ")</f>
        <v xml:space="preserve"> </v>
      </c>
      <c r="G13" s="144"/>
    </row>
    <row r="14" spans="2:8" ht="15.75" thickBot="1" x14ac:dyDescent="0.3">
      <c r="B14" s="24">
        <f>IF('II. změna'!A8=0," ",'II. změna'!A8)</f>
        <v>12</v>
      </c>
      <c r="C14" s="143" t="str">
        <f>IF('II. změna'!$D8='celkem 2022'!C$1,'II. změna'!$C8," ")</f>
        <v xml:space="preserve"> </v>
      </c>
      <c r="D14" s="143">
        <f>IF('II. změna'!$D8='celkem 2022'!D$1,'II. změna'!$C8," ")</f>
        <v>-568834.26</v>
      </c>
      <c r="E14" s="143" t="str">
        <f>IF('II. změna'!$D8='celkem 2022'!E$1,'II. změna'!$C8," ")</f>
        <v xml:space="preserve"> </v>
      </c>
      <c r="F14" s="143" t="str">
        <f>IF('II. změna'!$D8='celkem 2022'!F$1,'II. změna'!$C8," ")</f>
        <v xml:space="preserve"> </v>
      </c>
      <c r="G14" s="144"/>
    </row>
    <row r="15" spans="2:8" ht="15.75" thickBot="1" x14ac:dyDescent="0.3">
      <c r="B15" s="24">
        <f>IF('II. změna'!A9=0," ",'II. změna'!A9)</f>
        <v>13</v>
      </c>
      <c r="C15" s="143">
        <f>IF('II. změna'!$D9='celkem 2022'!C$1,'II. změna'!$C9," ")</f>
        <v>250000</v>
      </c>
      <c r="D15" s="143" t="str">
        <f>IF('II. změna'!$D9='celkem 2022'!D$1,'II. změna'!$C9," ")</f>
        <v xml:space="preserve"> </v>
      </c>
      <c r="E15" s="143" t="str">
        <f>IF('II. změna'!$D9='celkem 2022'!E$1,'II. změna'!$C9," ")</f>
        <v xml:space="preserve"> </v>
      </c>
      <c r="F15" s="143" t="str">
        <f>IF('II. změna'!$D9='celkem 2022'!F$1,'II. změna'!$C9," ")</f>
        <v xml:space="preserve"> </v>
      </c>
      <c r="G15" s="144"/>
    </row>
    <row r="16" spans="2:8" ht="15.75" thickBot="1" x14ac:dyDescent="0.3">
      <c r="B16" s="24">
        <f>IF('II. změna'!A10=0," ",'II. změna'!A10)</f>
        <v>14</v>
      </c>
      <c r="C16" s="143">
        <f>IF('II. změna'!$D10='celkem 2022'!C$1,'II. změna'!$C10," ")</f>
        <v>121000</v>
      </c>
      <c r="D16" s="143" t="str">
        <f>IF('II. změna'!$D10='celkem 2022'!D$1,'II. změna'!$C10," ")</f>
        <v xml:space="preserve"> </v>
      </c>
      <c r="E16" s="143" t="str">
        <f>IF('II. změna'!$D10='celkem 2022'!E$1,'II. změna'!$C10," ")</f>
        <v xml:space="preserve"> </v>
      </c>
      <c r="F16" s="143" t="str">
        <f>IF('II. změna'!$D10='celkem 2022'!F$1,'II. změna'!$C10," ")</f>
        <v xml:space="preserve"> </v>
      </c>
      <c r="G16" s="144"/>
    </row>
    <row r="17" spans="2:7" ht="15.75" thickBot="1" x14ac:dyDescent="0.3">
      <c r="B17" s="135" t="s">
        <v>14</v>
      </c>
      <c r="C17" s="145">
        <f>SUM(C8:C16)</f>
        <v>738728.63</v>
      </c>
      <c r="D17" s="145">
        <f>SUM(D8:D16)</f>
        <v>-841834.26</v>
      </c>
      <c r="E17" s="145">
        <f>SUM(E8:E16)</f>
        <v>148115.63</v>
      </c>
      <c r="F17" s="146">
        <f>SUM(F8:F16)</f>
        <v>0</v>
      </c>
      <c r="G17" s="147">
        <f>(E17+F17)-(C17+D17)</f>
        <v>251221.26</v>
      </c>
    </row>
    <row r="18" spans="2:7" ht="15.75" thickBot="1" x14ac:dyDescent="0.3">
      <c r="B18" s="87">
        <f>IF('III. změna'!A2=0," ",'III. změna'!A2)</f>
        <v>15</v>
      </c>
      <c r="C18" s="148">
        <f>IF('III. změna'!$D2='celkem 2022'!C$1,'III. změna'!$C2," ")</f>
        <v>922269</v>
      </c>
      <c r="D18" s="148" t="str">
        <f>IF('III. změna'!$D2='celkem 2022'!D$1,'III. změna'!$C2," ")</f>
        <v xml:space="preserve"> </v>
      </c>
      <c r="E18" s="148" t="str">
        <f>IF('III. změna'!$D2='celkem 2022'!E$1,'III. změna'!$C2," ")</f>
        <v xml:space="preserve"> </v>
      </c>
      <c r="F18" s="148" t="str">
        <f>IF('III. změna'!$D2='celkem 2022'!F$1,'III. změna'!$C2," ")</f>
        <v xml:space="preserve"> </v>
      </c>
      <c r="G18" s="149"/>
    </row>
    <row r="19" spans="2:7" ht="15.75" thickBot="1" x14ac:dyDescent="0.3">
      <c r="B19" s="87">
        <f>IF('III. změna'!A3=0," ",'III. změna'!A3)</f>
        <v>16</v>
      </c>
      <c r="C19" s="148">
        <f>IF('III. změna'!$D3='celkem 2022'!C$1,'III. změna'!$C3," ")</f>
        <v>601800</v>
      </c>
      <c r="D19" s="148" t="str">
        <f>IF('III. změna'!$D3='celkem 2022'!D$1,'III. změna'!$C3," ")</f>
        <v xml:space="preserve"> </v>
      </c>
      <c r="E19" s="148" t="str">
        <f>IF('III. změna'!$D3='celkem 2022'!E$1,'III. změna'!$C3," ")</f>
        <v xml:space="preserve"> </v>
      </c>
      <c r="F19" s="148" t="str">
        <f>IF('III. změna'!$D3='celkem 2022'!F$1,'III. změna'!$C3," ")</f>
        <v xml:space="preserve"> </v>
      </c>
      <c r="G19" s="149"/>
    </row>
    <row r="20" spans="2:7" ht="15.75" thickBot="1" x14ac:dyDescent="0.3">
      <c r="B20" s="87">
        <f>IF('III. změna'!A4=0," ",'III. změna'!A4)</f>
        <v>17</v>
      </c>
      <c r="C20" s="148" t="str">
        <f>IF('III. změna'!$D4='celkem 2022'!C$1,'III. změna'!$C4," ")</f>
        <v xml:space="preserve"> </v>
      </c>
      <c r="D20" s="148" t="str">
        <f>IF('III. změna'!$D4='celkem 2022'!D$1,'III. změna'!$C4," ")</f>
        <v xml:space="preserve"> </v>
      </c>
      <c r="E20" s="148">
        <f>IF('III. změna'!$D4='celkem 2022'!E$1,'III. změna'!$C4," ")</f>
        <v>73800</v>
      </c>
      <c r="F20" s="148" t="str">
        <f>IF('III. změna'!$D4='celkem 2022'!F$1,'III. změna'!$C4," ")</f>
        <v xml:space="preserve"> </v>
      </c>
      <c r="G20" s="149"/>
    </row>
    <row r="21" spans="2:7" ht="15.75" thickBot="1" x14ac:dyDescent="0.3">
      <c r="B21" s="87">
        <f>IF('III. změna'!A5=0," ",'III. změna'!A5)</f>
        <v>18</v>
      </c>
      <c r="C21" s="148">
        <f>IF('III. změna'!$D5='celkem 2022'!C$1,'III. změna'!$C5," ")</f>
        <v>106778</v>
      </c>
      <c r="D21" s="148" t="str">
        <f>IF('III. změna'!$D5='celkem 2022'!D$1,'III. změna'!$C5," ")</f>
        <v xml:space="preserve"> </v>
      </c>
      <c r="E21" s="148" t="str">
        <f>IF('III. změna'!$D5='celkem 2022'!E$1,'III. změna'!$C5," ")</f>
        <v xml:space="preserve"> </v>
      </c>
      <c r="F21" s="148" t="str">
        <f>IF('III. změna'!$D5='celkem 2022'!F$1,'III. změna'!$C5," ")</f>
        <v xml:space="preserve"> </v>
      </c>
      <c r="G21" s="149"/>
    </row>
    <row r="22" spans="2:7" ht="15.75" thickBot="1" x14ac:dyDescent="0.3">
      <c r="B22" s="87">
        <f>IF('III. změna'!A6=0," ",'III. změna'!A6)</f>
        <v>19</v>
      </c>
      <c r="C22" s="148" t="str">
        <f>IF('III. změna'!$D6='celkem 2022'!C$1,'III. změna'!$C6," ")</f>
        <v xml:space="preserve"> </v>
      </c>
      <c r="D22" s="148" t="str">
        <f>IF('III. změna'!$D6='celkem 2022'!D$1,'III. změna'!$C6," ")</f>
        <v xml:space="preserve"> </v>
      </c>
      <c r="E22" s="148">
        <f>IF('III. změna'!$D6='celkem 2022'!E$1,'III. změna'!$C6," ")</f>
        <v>10634</v>
      </c>
      <c r="F22" s="148" t="str">
        <f>IF('III. změna'!$D6='celkem 2022'!F$1,'III. změna'!$C6," ")</f>
        <v xml:space="preserve"> </v>
      </c>
      <c r="G22" s="149"/>
    </row>
    <row r="23" spans="2:7" ht="15.75" thickBot="1" x14ac:dyDescent="0.3">
      <c r="B23" s="87">
        <f>IF('III. změna'!A7=0," ",'III. změna'!A7)</f>
        <v>20</v>
      </c>
      <c r="C23" s="148">
        <f>IF('III. změna'!$D7='celkem 2022'!C$1,'III. změna'!$C7," ")</f>
        <v>5000</v>
      </c>
      <c r="D23" s="148" t="str">
        <f>IF('III. změna'!$D7='celkem 2022'!D$1,'III. změna'!$C7," ")</f>
        <v xml:space="preserve"> </v>
      </c>
      <c r="E23" s="148" t="str">
        <f>IF('III. změna'!$D7='celkem 2022'!E$1,'III. změna'!$C7," ")</f>
        <v xml:space="preserve"> </v>
      </c>
      <c r="F23" s="148" t="str">
        <f>IF('III. změna'!$D7='celkem 2022'!F$1,'III. změna'!$C7," ")</f>
        <v xml:space="preserve"> </v>
      </c>
      <c r="G23" s="149"/>
    </row>
    <row r="24" spans="2:7" ht="15.75" thickBot="1" x14ac:dyDescent="0.3">
      <c r="B24" s="87">
        <f>IF('III. změna'!A8=0," ",'III. změna'!A8)</f>
        <v>21</v>
      </c>
      <c r="C24" s="148" t="str">
        <f>IF('III. změna'!$D8='celkem 2022'!C$1,'III. změna'!$C8," ")</f>
        <v xml:space="preserve"> </v>
      </c>
      <c r="D24" s="148" t="str">
        <f>IF('III. změna'!$D8='celkem 2022'!D$1,'III. změna'!$C8," ")</f>
        <v xml:space="preserve"> </v>
      </c>
      <c r="E24" s="148">
        <f>IF('III. změna'!$D8='celkem 2022'!E$1,'III. změna'!$C8," ")</f>
        <v>5000</v>
      </c>
      <c r="F24" s="148" t="str">
        <f>IF('III. změna'!$D8='celkem 2022'!F$1,'III. změna'!$C8," ")</f>
        <v xml:space="preserve"> </v>
      </c>
      <c r="G24" s="149"/>
    </row>
    <row r="25" spans="2:7" ht="15.75" thickBot="1" x14ac:dyDescent="0.3">
      <c r="B25" s="87">
        <f>IF('III. změna'!A9=0," ",'III. změna'!A9)</f>
        <v>22</v>
      </c>
      <c r="C25" s="148" t="str">
        <f>IF('III. změna'!$D9='celkem 2022'!C$1,'III. změna'!$C9," ")</f>
        <v xml:space="preserve"> </v>
      </c>
      <c r="D25" s="148" t="str">
        <f>IF('III. změna'!$D9='celkem 2022'!D$1,'III. změna'!$C9," ")</f>
        <v xml:space="preserve"> </v>
      </c>
      <c r="E25" s="148">
        <f>IF('III. změna'!$D9='celkem 2022'!E$1,'III. změna'!$C9," ")</f>
        <v>300000</v>
      </c>
      <c r="F25" s="148" t="str">
        <f>IF('III. změna'!$D9='celkem 2022'!F$1,'III. změna'!$C9," ")</f>
        <v xml:space="preserve"> </v>
      </c>
      <c r="G25" s="149"/>
    </row>
    <row r="26" spans="2:7" ht="15.75" thickBot="1" x14ac:dyDescent="0.3">
      <c r="B26" s="87">
        <f>IF('III. změna'!A10=0," ",'III. změna'!A10)</f>
        <v>23</v>
      </c>
      <c r="C26" s="148" t="str">
        <f>IF('III. změna'!$D10='celkem 2022'!C$1,'III. změna'!$C10," ")</f>
        <v xml:space="preserve"> </v>
      </c>
      <c r="D26" s="148">
        <f>IF('III. změna'!$D10='celkem 2022'!D$1,'III. změna'!$C10," ")</f>
        <v>-2500000</v>
      </c>
      <c r="E26" s="148" t="str">
        <f>IF('III. změna'!$D10='celkem 2022'!E$1,'III. změna'!$C10," ")</f>
        <v xml:space="preserve"> </v>
      </c>
      <c r="F26" s="148" t="str">
        <f>IF('III. změna'!$D10='celkem 2022'!F$1,'III. změna'!$C10," ")</f>
        <v xml:space="preserve"> </v>
      </c>
      <c r="G26" s="149"/>
    </row>
    <row r="27" spans="2:7" ht="15.75" thickBot="1" x14ac:dyDescent="0.3">
      <c r="B27" s="87">
        <f>IF('III. změna'!A11=0," ",'III. změna'!A11)</f>
        <v>24</v>
      </c>
      <c r="C27" s="148" t="str">
        <f>IF('III. změna'!$D11='celkem 2022'!C$1,'III. změna'!$C11," ")</f>
        <v xml:space="preserve"> </v>
      </c>
      <c r="D27" s="148">
        <f>IF('III. změna'!$D11='celkem 2022'!D$1,'III. změna'!$C11," ")</f>
        <v>-1000000</v>
      </c>
      <c r="E27" s="148" t="str">
        <f>IF('III. změna'!$D11='celkem 2022'!E$1,'III. změna'!$C11," ")</f>
        <v xml:space="preserve"> </v>
      </c>
      <c r="F27" s="148" t="str">
        <f>IF('III. změna'!$D11='celkem 2022'!F$1,'III. změna'!$C11," ")</f>
        <v xml:space="preserve"> </v>
      </c>
      <c r="G27" s="149"/>
    </row>
    <row r="28" spans="2:7" ht="15.75" thickBot="1" x14ac:dyDescent="0.3">
      <c r="B28" s="87">
        <f>IF('III. změna'!A12=0," ",'III. změna'!A12)</f>
        <v>25</v>
      </c>
      <c r="C28" s="148" t="str">
        <f>IF('III. změna'!$D12='celkem 2022'!C$1,'III. změna'!$C12," ")</f>
        <v xml:space="preserve"> </v>
      </c>
      <c r="D28" s="148" t="str">
        <f>IF('III. změna'!$D12='celkem 2022'!D$1,'III. změna'!$C12," ")</f>
        <v xml:space="preserve"> </v>
      </c>
      <c r="E28" s="148" t="str">
        <f>IF('III. změna'!$D12='celkem 2022'!E$1,'III. změna'!$C12," ")</f>
        <v xml:space="preserve"> </v>
      </c>
      <c r="F28" s="148">
        <f>IF('III. změna'!$D12='celkem 2022'!F$1,'III. změna'!$C12," ")</f>
        <v>-7500000</v>
      </c>
      <c r="G28" s="149"/>
    </row>
    <row r="29" spans="2:7" ht="15.75" thickBot="1" x14ac:dyDescent="0.3">
      <c r="B29" s="87">
        <f>IF('III. změna'!A13=0," ",'III. změna'!A13)</f>
        <v>26</v>
      </c>
      <c r="C29" s="148" t="str">
        <f>IF('III. změna'!$D13='celkem 2022'!C$1,'III. změna'!$C13," ")</f>
        <v xml:space="preserve"> </v>
      </c>
      <c r="D29" s="148" t="str">
        <f>IF('III. změna'!$D13='celkem 2022'!D$1,'III. změna'!$C13," ")</f>
        <v xml:space="preserve"> </v>
      </c>
      <c r="E29" s="148">
        <f>IF('III. změna'!$D13='celkem 2022'!E$1,'III. změna'!$C13," ")</f>
        <v>11000000</v>
      </c>
      <c r="F29" s="148" t="str">
        <f>IF('III. změna'!$D13='celkem 2022'!F$1,'III. změna'!$C13," ")</f>
        <v xml:space="preserve"> </v>
      </c>
      <c r="G29" s="149"/>
    </row>
    <row r="30" spans="2:7" ht="15.75" thickBot="1" x14ac:dyDescent="0.3">
      <c r="B30" s="134" t="s">
        <v>24</v>
      </c>
      <c r="C30" s="150">
        <f>SUM(C18:C29)</f>
        <v>1635847</v>
      </c>
      <c r="D30" s="150">
        <f>SUM(D18:D29)</f>
        <v>-3500000</v>
      </c>
      <c r="E30" s="150">
        <f>SUM(E18:E29)</f>
        <v>11389434</v>
      </c>
      <c r="F30" s="150">
        <f>SUM(F18:F29)</f>
        <v>-7500000</v>
      </c>
      <c r="G30" s="162">
        <f>(E30+F30)-(C30+D30)</f>
        <v>5753587</v>
      </c>
    </row>
    <row r="31" spans="2:7" ht="15.75" thickBot="1" x14ac:dyDescent="0.3">
      <c r="B31" s="132">
        <f>IF('IV. změna'!A2=0," ",'IV. změna'!A2)</f>
        <v>27</v>
      </c>
      <c r="C31" s="151">
        <f>IF('IV. změna'!$D2='celkem 2022'!C$1,'IV. změna'!$C2," ")</f>
        <v>8256</v>
      </c>
      <c r="D31" s="151" t="str">
        <f>IF('IV. změna'!$D2='celkem 2022'!D$1,'IV. změna'!$C2," ")</f>
        <v xml:space="preserve"> </v>
      </c>
      <c r="E31" s="151" t="str">
        <f>IF('IV. změna'!$D2='celkem 2022'!E$1,'IV. změna'!$C2," ")</f>
        <v xml:space="preserve"> </v>
      </c>
      <c r="F31" s="151" t="str">
        <f>IF('IV. změna'!$D2='celkem 2022'!F$1,'IV. změna'!$C2," ")</f>
        <v xml:space="preserve"> </v>
      </c>
      <c r="G31" s="152"/>
    </row>
    <row r="32" spans="2:7" ht="15.75" thickBot="1" x14ac:dyDescent="0.3">
      <c r="B32" s="132">
        <f>IF('IV. změna'!A3=0," ",'IV. změna'!A3)</f>
        <v>28</v>
      </c>
      <c r="C32" s="151">
        <f>IF('IV. změna'!$D3='celkem 2022'!C$1,'IV. změna'!$C3," ")</f>
        <v>212000</v>
      </c>
      <c r="D32" s="151" t="str">
        <f>IF('IV. změna'!$D3='celkem 2022'!D$1,'IV. změna'!$C3," ")</f>
        <v xml:space="preserve"> </v>
      </c>
      <c r="E32" s="151" t="str">
        <f>IF('IV. změna'!$D3='celkem 2022'!E$1,'IV. změna'!$C3," ")</f>
        <v xml:space="preserve"> </v>
      </c>
      <c r="F32" s="151" t="str">
        <f>IF('IV. změna'!$D3='celkem 2022'!F$1,'IV. změna'!$C3," ")</f>
        <v xml:space="preserve"> </v>
      </c>
      <c r="G32" s="153"/>
    </row>
    <row r="33" spans="1:7" ht="15.75" thickBot="1" x14ac:dyDescent="0.3">
      <c r="B33" s="132">
        <f>IF('IV. změna'!A4=0," ",'IV. změna'!A4)</f>
        <v>29</v>
      </c>
      <c r="C33" s="151" t="str">
        <f>IF('IV. změna'!$D4='celkem 2022'!C$1,'IV. změna'!$C4," ")</f>
        <v xml:space="preserve"> </v>
      </c>
      <c r="D33" s="151" t="str">
        <f>IF('IV. změna'!$D4='celkem 2022'!D$1,'IV. změna'!$C4," ")</f>
        <v xml:space="preserve"> </v>
      </c>
      <c r="E33" s="151">
        <f>IF('IV. změna'!$D4='celkem 2022'!E$1,'IV. změna'!$C4," ")</f>
        <v>212000</v>
      </c>
      <c r="F33" s="151" t="str">
        <f>IF('IV. změna'!$D4='celkem 2022'!F$1,'IV. změna'!$C4," ")</f>
        <v xml:space="preserve"> </v>
      </c>
      <c r="G33" s="153"/>
    </row>
    <row r="34" spans="1:7" ht="15.75" thickBot="1" x14ac:dyDescent="0.3">
      <c r="B34" s="132">
        <f>IF('IV. změna'!A5=0," ",'IV. změna'!A5)</f>
        <v>30</v>
      </c>
      <c r="C34" s="151">
        <f>IF('IV. změna'!$D5='celkem 2022'!C$1,'IV. změna'!$C5," ")</f>
        <v>2400000</v>
      </c>
      <c r="D34" s="151" t="str">
        <f>IF('IV. změna'!$D5='celkem 2022'!D$1,'IV. změna'!$C5," ")</f>
        <v xml:space="preserve"> </v>
      </c>
      <c r="E34" s="151" t="str">
        <f>IF('IV. změna'!$D5='celkem 2022'!E$1,'IV. změna'!$C5," ")</f>
        <v xml:space="preserve"> </v>
      </c>
      <c r="F34" s="151" t="str">
        <f>IF('IV. změna'!$D5='celkem 2022'!F$1,'IV. změna'!$C5," ")</f>
        <v xml:space="preserve"> </v>
      </c>
      <c r="G34" s="153"/>
    </row>
    <row r="35" spans="1:7" ht="15.75" thickBot="1" x14ac:dyDescent="0.3">
      <c r="B35" s="132">
        <f>IF('IV. změna'!A6=0," ",'IV. změna'!A6)</f>
        <v>31</v>
      </c>
      <c r="C35" s="151" t="str">
        <f>IF('IV. změna'!$D6='celkem 2022'!C$1,'IV. změna'!$C6," ")</f>
        <v xml:space="preserve"> </v>
      </c>
      <c r="D35" s="151" t="str">
        <f>IF('IV. změna'!$D6='celkem 2022'!D$1,'IV. změna'!$C6," ")</f>
        <v xml:space="preserve"> </v>
      </c>
      <c r="E35" s="151">
        <f>IF('IV. změna'!$D6='celkem 2022'!E$1,'IV. změna'!$C6," ")</f>
        <v>600000</v>
      </c>
      <c r="F35" s="151" t="str">
        <f>IF('IV. změna'!$D6='celkem 2022'!F$1,'IV. změna'!$C6," ")</f>
        <v xml:space="preserve"> </v>
      </c>
      <c r="G35" s="153"/>
    </row>
    <row r="36" spans="1:7" ht="15.75" thickBot="1" x14ac:dyDescent="0.3">
      <c r="B36" s="132">
        <f>IF('IV. změna'!A7=0," ",'IV. změna'!A7)</f>
        <v>32</v>
      </c>
      <c r="C36" s="151" t="str">
        <f>IF('IV. změna'!$D7='celkem 2022'!C$1,'IV. změna'!$C7," ")</f>
        <v xml:space="preserve"> </v>
      </c>
      <c r="D36" s="151" t="str">
        <f>IF('IV. změna'!$D7='celkem 2022'!D$1,'IV. změna'!$C7," ")</f>
        <v xml:space="preserve"> </v>
      </c>
      <c r="E36" s="151">
        <f>IF('IV. změna'!$D7='celkem 2022'!E$1,'IV. změna'!$C7," ")</f>
        <v>541000</v>
      </c>
      <c r="F36" s="151" t="str">
        <f>IF('IV. změna'!$D7='celkem 2022'!F$1,'IV. změna'!$C7," ")</f>
        <v xml:space="preserve"> </v>
      </c>
      <c r="G36" s="153"/>
    </row>
    <row r="37" spans="1:7" ht="15.75" thickBot="1" x14ac:dyDescent="0.3">
      <c r="B37" s="133" t="s">
        <v>84</v>
      </c>
      <c r="C37" s="154">
        <f>SUM(C31:C36)</f>
        <v>2620256</v>
      </c>
      <c r="D37" s="154">
        <f>SUM(D31:D36)</f>
        <v>0</v>
      </c>
      <c r="E37" s="154">
        <f>SUM(E31:E36)</f>
        <v>1353000</v>
      </c>
      <c r="F37" s="154">
        <f>SUM(F31:F36)</f>
        <v>0</v>
      </c>
      <c r="G37" s="155">
        <f>(E37+F37)-(C37+D37)</f>
        <v>-1267256</v>
      </c>
    </row>
    <row r="38" spans="1:7" ht="15.75" thickBot="1" x14ac:dyDescent="0.3">
      <c r="A38" s="19"/>
      <c r="B38" s="130">
        <f>IF('V. změna'!A2=0," ",'V. změna'!A2)</f>
        <v>33</v>
      </c>
      <c r="C38" s="156">
        <f>IF('V. změna'!$D2='celkem 2022'!C$1,'V. změna'!$C2," ")</f>
        <v>900000</v>
      </c>
      <c r="D38" s="156" t="str">
        <f>IF('V. změna'!$D2='celkem 2022'!D$1,'V. změna'!$C2," ")</f>
        <v xml:space="preserve"> </v>
      </c>
      <c r="E38" s="156" t="str">
        <f>IF('V. změna'!$D2='celkem 2022'!E$1,'V. změna'!$C2," ")</f>
        <v xml:space="preserve"> </v>
      </c>
      <c r="F38" s="156" t="str">
        <f>IF('V. změna'!$D2='celkem 2022'!F$1,'V. změna'!$C2," ")</f>
        <v xml:space="preserve"> </v>
      </c>
      <c r="G38" s="157"/>
    </row>
    <row r="39" spans="1:7" ht="15.75" thickBot="1" x14ac:dyDescent="0.3">
      <c r="B39" s="130">
        <f>IF('V. změna'!A3=0," ",'V. změna'!A3)</f>
        <v>34</v>
      </c>
      <c r="C39" s="156">
        <f>IF('V. změna'!$D3='celkem 2022'!C$1,'V. změna'!$C3," ")</f>
        <v>123944.57</v>
      </c>
      <c r="D39" s="156" t="str">
        <f>IF('V. změna'!$D3='celkem 2022'!D$1,'V. změna'!$C3," ")</f>
        <v xml:space="preserve"> </v>
      </c>
      <c r="E39" s="156" t="str">
        <f>IF('V. změna'!$D3='celkem 2022'!E$1,'V. změna'!$C3," ")</f>
        <v xml:space="preserve"> </v>
      </c>
      <c r="F39" s="156" t="str">
        <f>IF('V. změna'!$D3='celkem 2022'!F$1,'V. změna'!$C3," ")</f>
        <v xml:space="preserve"> </v>
      </c>
      <c r="G39" s="157"/>
    </row>
    <row r="40" spans="1:7" ht="15.75" thickBot="1" x14ac:dyDescent="0.3">
      <c r="B40" s="130">
        <f>IF('V. změna'!A4=0," ",'V. změna'!A4)</f>
        <v>35</v>
      </c>
      <c r="C40" s="156" t="str">
        <f>IF('V. změna'!$D4='celkem 2022'!C$1,'V. změna'!$C4," ")</f>
        <v xml:space="preserve"> </v>
      </c>
      <c r="D40" s="156" t="str">
        <f>IF('V. změna'!$D4='celkem 2022'!D$1,'V. změna'!$C4," ")</f>
        <v xml:space="preserve"> </v>
      </c>
      <c r="E40" s="156">
        <f>IF('V. změna'!$D4='celkem 2022'!E$1,'V. změna'!$C4," ")</f>
        <v>322000</v>
      </c>
      <c r="F40" s="156" t="str">
        <f>IF('V. změna'!$D4='celkem 2022'!F$1,'V. změna'!$C4," ")</f>
        <v xml:space="preserve"> </v>
      </c>
      <c r="G40" s="157"/>
    </row>
    <row r="41" spans="1:7" ht="15.75" thickBot="1" x14ac:dyDescent="0.3">
      <c r="B41" s="130">
        <f>IF('V. změna'!A5=0," ",'V. změna'!A5)</f>
        <v>36</v>
      </c>
      <c r="C41" s="156">
        <f>IF('V. změna'!$D5='celkem 2022'!C$1,'V. změna'!$C5," ")</f>
        <v>4000</v>
      </c>
      <c r="D41" s="156" t="str">
        <f>IF('V. změna'!$D5='celkem 2022'!D$1,'V. změna'!$C5," ")</f>
        <v xml:space="preserve"> </v>
      </c>
      <c r="E41" s="156" t="str">
        <f>IF('V. změna'!$D5='celkem 2022'!E$1,'V. změna'!$C5," ")</f>
        <v xml:space="preserve"> </v>
      </c>
      <c r="F41" s="156" t="str">
        <f>IF('V. změna'!$D5='celkem 2022'!F$1,'V. změna'!$C5," ")</f>
        <v xml:space="preserve"> </v>
      </c>
      <c r="G41" s="157"/>
    </row>
    <row r="42" spans="1:7" ht="15.75" thickBot="1" x14ac:dyDescent="0.3">
      <c r="B42" s="130">
        <f>IF('V. změna'!A6=0," ",'V. změna'!A6)</f>
        <v>37</v>
      </c>
      <c r="C42" s="156" t="str">
        <f>IF('V. změna'!$D6='celkem 2022'!C$1,'V. změna'!$C6," ")</f>
        <v xml:space="preserve"> </v>
      </c>
      <c r="D42" s="156">
        <f>IF('V. změna'!$D6='celkem 2022'!D$1,'V. změna'!$C6," ")</f>
        <v>-629516</v>
      </c>
      <c r="E42" s="156" t="str">
        <f>IF('V. změna'!$D6='celkem 2022'!E$1,'V. změna'!$C6," ")</f>
        <v xml:space="preserve"> </v>
      </c>
      <c r="F42" s="156" t="str">
        <f>IF('V. změna'!$D6='celkem 2022'!F$1,'V. změna'!$C6," ")</f>
        <v xml:space="preserve"> </v>
      </c>
      <c r="G42" s="157"/>
    </row>
    <row r="43" spans="1:7" ht="15.75" thickBot="1" x14ac:dyDescent="0.3">
      <c r="B43" s="130">
        <f>IF('V. změna'!A7=0," ",'V. změna'!A7)</f>
        <v>38</v>
      </c>
      <c r="C43" s="156" t="str">
        <f>IF('V. změna'!$D7='celkem 2022'!C$1,'V. změna'!$C7," ")</f>
        <v xml:space="preserve"> </v>
      </c>
      <c r="D43" s="156" t="str">
        <f>IF('V. změna'!$D7='celkem 2022'!D$1,'V. změna'!$C7," ")</f>
        <v xml:space="preserve"> </v>
      </c>
      <c r="E43" s="156" t="str">
        <f>IF('V. změna'!$D7='celkem 2022'!E$1,'V. změna'!$C7," ")</f>
        <v xml:space="preserve"> </v>
      </c>
      <c r="F43" s="156">
        <f>IF('V. změna'!$D7='celkem 2022'!F$1,'V. změna'!$C7," ")</f>
        <v>-629516</v>
      </c>
      <c r="G43" s="157"/>
    </row>
    <row r="44" spans="1:7" ht="15.75" thickBot="1" x14ac:dyDescent="0.3">
      <c r="B44" s="130">
        <f>IF('V. změna'!A8=0," ",'V. změna'!A8)</f>
        <v>39</v>
      </c>
      <c r="C44" s="156" t="str">
        <f>IF('V. změna'!$D8='celkem 2022'!C$1,'V. změna'!$C8," ")</f>
        <v xml:space="preserve"> </v>
      </c>
      <c r="D44" s="156">
        <f>IF('V. změna'!$D8='celkem 2022'!D$1,'V. změna'!$C8," ")</f>
        <v>-8400</v>
      </c>
      <c r="E44" s="156" t="str">
        <f>IF('V. změna'!$D8='celkem 2022'!E$1,'V. změna'!$C8," ")</f>
        <v xml:space="preserve"> </v>
      </c>
      <c r="F44" s="156" t="str">
        <f>IF('V. změna'!$D8='celkem 2022'!F$1,'V. změna'!$C8," ")</f>
        <v xml:space="preserve"> </v>
      </c>
      <c r="G44" s="157"/>
    </row>
    <row r="45" spans="1:7" ht="15.75" thickBot="1" x14ac:dyDescent="0.3">
      <c r="B45" s="130">
        <f>IF('V. změna'!A9=0," ",'V. změna'!A9)</f>
        <v>40</v>
      </c>
      <c r="C45" s="156" t="str">
        <f>IF('V. změna'!$D9='celkem 2022'!C$1,'V. změna'!$C9," ")</f>
        <v xml:space="preserve"> </v>
      </c>
      <c r="D45" s="156" t="str">
        <f>IF('V. změna'!$D9='celkem 2022'!D$1,'V. změna'!$C9," ")</f>
        <v xml:space="preserve"> </v>
      </c>
      <c r="E45" s="156" t="str">
        <f>IF('V. změna'!$D9='celkem 2022'!E$1,'V. změna'!$C9," ")</f>
        <v xml:space="preserve"> </v>
      </c>
      <c r="F45" s="156">
        <f>IF('V. změna'!$D9='celkem 2022'!F$1,'V. změna'!$C9," ")</f>
        <v>-8400</v>
      </c>
      <c r="G45" s="157"/>
    </row>
    <row r="46" spans="1:7" ht="15.75" thickBot="1" x14ac:dyDescent="0.3">
      <c r="B46" s="130">
        <f>IF('V. změna'!A10=0," ",'V. změna'!A10)</f>
        <v>41</v>
      </c>
      <c r="C46" s="156">
        <f>IF('V. změna'!$D10='celkem 2022'!C$1,'V. změna'!$C10," ")</f>
        <v>19638</v>
      </c>
      <c r="D46" s="156" t="str">
        <f>IF('V. změna'!$D10='celkem 2022'!D$1,'V. změna'!$C10," ")</f>
        <v xml:space="preserve"> </v>
      </c>
      <c r="E46" s="156" t="str">
        <f>IF('V. změna'!$D10='celkem 2022'!E$1,'V. změna'!$C10," ")</f>
        <v xml:space="preserve"> </v>
      </c>
      <c r="F46" s="156" t="str">
        <f>IF('V. změna'!$D10='celkem 2022'!F$1,'V. změna'!$C10," ")</f>
        <v xml:space="preserve"> </v>
      </c>
      <c r="G46" s="157"/>
    </row>
    <row r="47" spans="1:7" ht="15.75" thickBot="1" x14ac:dyDescent="0.3">
      <c r="B47" s="130">
        <f>IF('V. změna'!A11=0," ",'V. změna'!A11)</f>
        <v>42</v>
      </c>
      <c r="C47" s="156">
        <f>IF('V. změna'!$D11='celkem 2022'!C$1,'V. změna'!$C11," ")</f>
        <v>64768.73</v>
      </c>
      <c r="D47" s="156" t="str">
        <f>IF('V. změna'!$D11='celkem 2022'!D$1,'V. změna'!$C11," ")</f>
        <v xml:space="preserve"> </v>
      </c>
      <c r="E47" s="156" t="str">
        <f>IF('V. změna'!$D11='celkem 2022'!E$1,'V. změna'!$C11," ")</f>
        <v xml:space="preserve"> </v>
      </c>
      <c r="F47" s="156" t="str">
        <f>IF('V. změna'!$D11='celkem 2022'!F$1,'V. změna'!$C11," ")</f>
        <v xml:space="preserve"> </v>
      </c>
      <c r="G47" s="157"/>
    </row>
    <row r="48" spans="1:7" ht="15.75" thickBot="1" x14ac:dyDescent="0.3">
      <c r="B48" s="130">
        <f>IF('V. změna'!A12=0," ",'V. změna'!A12)</f>
        <v>43</v>
      </c>
      <c r="C48" s="156" t="str">
        <f>IF('V. změna'!$D12='celkem 2022'!C$1,'V. změna'!$C12," ")</f>
        <v xml:space="preserve"> </v>
      </c>
      <c r="D48" s="156" t="str">
        <f>IF('V. změna'!$D12='celkem 2022'!D$1,'V. změna'!$C12," ")</f>
        <v xml:space="preserve"> </v>
      </c>
      <c r="E48" s="156">
        <f>IF('V. změna'!$D12='celkem 2022'!E$1,'V. změna'!$C12," ")</f>
        <v>64768.73</v>
      </c>
      <c r="F48" s="156" t="str">
        <f>IF('V. změna'!$D12='celkem 2022'!F$1,'V. změna'!$C12," ")</f>
        <v xml:space="preserve"> </v>
      </c>
      <c r="G48" s="157"/>
    </row>
    <row r="49" spans="2:7" ht="15.75" thickBot="1" x14ac:dyDescent="0.3">
      <c r="B49" s="130">
        <f>IF('V. změna'!A13=0," ",'V. změna'!A13)</f>
        <v>44</v>
      </c>
      <c r="C49" s="156">
        <f>IF('V. změna'!$D13='celkem 2022'!C$1,'V. změna'!$C13," ")</f>
        <v>183478.05</v>
      </c>
      <c r="D49" s="156" t="str">
        <f>IF('V. změna'!$D13='celkem 2022'!D$1,'V. změna'!$C13," ")</f>
        <v xml:space="preserve"> </v>
      </c>
      <c r="E49" s="156" t="str">
        <f>IF('V. změna'!$D13='celkem 2022'!E$1,'V. změna'!$C13," ")</f>
        <v xml:space="preserve"> </v>
      </c>
      <c r="F49" s="156" t="str">
        <f>IF('V. změna'!$D13='celkem 2022'!F$1,'V. změna'!$C13," ")</f>
        <v xml:space="preserve"> </v>
      </c>
      <c r="G49" s="157"/>
    </row>
    <row r="50" spans="2:7" ht="15.75" thickBot="1" x14ac:dyDescent="0.3">
      <c r="B50" s="130">
        <f>IF('V. změna'!A14=0," ",'V. změna'!A14)</f>
        <v>45</v>
      </c>
      <c r="C50" s="156" t="str">
        <f>IF('V. změna'!$D14='celkem 2022'!C$1,'V. změna'!$C14," ")</f>
        <v xml:space="preserve"> </v>
      </c>
      <c r="D50" s="156" t="str">
        <f>IF('V. změna'!$D14='celkem 2022'!D$1,'V. změna'!$C14," ")</f>
        <v xml:space="preserve"> </v>
      </c>
      <c r="E50" s="156">
        <f>IF('V. změna'!$D14='celkem 2022'!E$1,'V. změna'!$C14," ")</f>
        <v>183478.05</v>
      </c>
      <c r="F50" s="156" t="str">
        <f>IF('V. změna'!$D14='celkem 2022'!F$1,'V. změna'!$C14," ")</f>
        <v xml:space="preserve"> </v>
      </c>
      <c r="G50" s="157"/>
    </row>
    <row r="51" spans="2:7" ht="15.75" thickBot="1" x14ac:dyDescent="0.3">
      <c r="B51" s="130">
        <f>IF('V. změna'!A15=0," ",'V. změna'!A15)</f>
        <v>46</v>
      </c>
      <c r="C51" s="156">
        <f>IF('V. změna'!$D15='celkem 2022'!C$1,'V. změna'!$C15," ")</f>
        <v>250449</v>
      </c>
      <c r="D51" s="156" t="str">
        <f>IF('V. změna'!$D15='celkem 2022'!D$1,'V. změna'!$C15," ")</f>
        <v xml:space="preserve"> </v>
      </c>
      <c r="E51" s="156" t="str">
        <f>IF('V. změna'!$D15='celkem 2022'!E$1,'V. změna'!$C15," ")</f>
        <v xml:space="preserve"> </v>
      </c>
      <c r="F51" s="156" t="str">
        <f>IF('V. změna'!$D15='celkem 2022'!F$1,'V. změna'!$C15," ")</f>
        <v xml:space="preserve"> </v>
      </c>
      <c r="G51" s="157"/>
    </row>
    <row r="52" spans="2:7" ht="15.75" thickBot="1" x14ac:dyDescent="0.3">
      <c r="B52" s="130">
        <f>IF('V. změna'!A16=0," ",'V. změna'!A16)</f>
        <v>47</v>
      </c>
      <c r="C52" s="156" t="str">
        <f>IF('V. změna'!$D16='celkem 2022'!C$1,'V. změna'!$C16," ")</f>
        <v xml:space="preserve"> </v>
      </c>
      <c r="D52" s="156">
        <f>IF('V. změna'!$D16='celkem 2022'!D$1,'V. změna'!$C16," ")</f>
        <v>-1500000</v>
      </c>
      <c r="E52" s="156" t="str">
        <f>IF('V. změna'!$D16='celkem 2022'!E$1,'V. změna'!$C16," ")</f>
        <v xml:space="preserve"> </v>
      </c>
      <c r="F52" s="156" t="str">
        <f>IF('V. změna'!$D16='celkem 2022'!F$1,'V. změna'!$C16," ")</f>
        <v xml:space="preserve"> </v>
      </c>
      <c r="G52" s="157"/>
    </row>
    <row r="53" spans="2:7" ht="15.75" thickBot="1" x14ac:dyDescent="0.3">
      <c r="B53" s="130">
        <f>IF('V. změna'!A17=0," ",'V. změna'!A17)</f>
        <v>48</v>
      </c>
      <c r="C53" s="156" t="str">
        <f>IF('V. změna'!$D17='celkem 2022'!C$1,'V. změna'!$C17," ")</f>
        <v xml:space="preserve"> </v>
      </c>
      <c r="D53" s="156" t="str">
        <f>IF('V. změna'!$D17='celkem 2022'!D$1,'V. změna'!$C17," ")</f>
        <v xml:space="preserve"> </v>
      </c>
      <c r="E53" s="156" t="str">
        <f>IF('V. změna'!$D17='celkem 2022'!E$1,'V. změna'!$C17," ")</f>
        <v xml:space="preserve"> </v>
      </c>
      <c r="F53" s="156">
        <f>IF('V. změna'!$D17='celkem 2022'!F$1,'V. změna'!$C17," ")</f>
        <v>-1500000</v>
      </c>
      <c r="G53" s="157"/>
    </row>
    <row r="54" spans="2:7" ht="15.75" thickBot="1" x14ac:dyDescent="0.3">
      <c r="B54" s="130">
        <f>IF('V. změna'!A18=0," ",'V. změna'!A18)</f>
        <v>49</v>
      </c>
      <c r="C54" s="156" t="str">
        <f>IF('V. změna'!$D18='celkem 2022'!C$1,'V. změna'!$C18," ")</f>
        <v xml:space="preserve"> </v>
      </c>
      <c r="D54" s="156" t="str">
        <f>IF('V. změna'!$D18='celkem 2022'!D$1,'V. změna'!$C18," ")</f>
        <v xml:space="preserve"> </v>
      </c>
      <c r="E54" s="156">
        <f>IF('V. změna'!$D18='celkem 2022'!E$1,'V. změna'!$C18," ")</f>
        <v>170000</v>
      </c>
      <c r="F54" s="156" t="str">
        <f>IF('V. změna'!$D18='celkem 2022'!F$1,'V. změna'!$C18," ")</f>
        <v xml:space="preserve"> </v>
      </c>
      <c r="G54" s="157"/>
    </row>
    <row r="55" spans="2:7" ht="15.75" thickBot="1" x14ac:dyDescent="0.3">
      <c r="B55" s="130">
        <f>IF('V. změna'!A19=0," ",'V. změna'!A19)</f>
        <v>50</v>
      </c>
      <c r="C55" s="156" t="str">
        <f>IF('V. změna'!$D19='celkem 2022'!C$1,'V. změna'!$C19," ")</f>
        <v xml:space="preserve"> </v>
      </c>
      <c r="D55" s="156">
        <f>IF('V. změna'!$D19='celkem 2022'!D$1,'V. změna'!$C19," ")</f>
        <v>-2000000</v>
      </c>
      <c r="E55" s="156" t="str">
        <f>IF('V. změna'!$D19='celkem 2022'!E$1,'V. změna'!$C19," ")</f>
        <v xml:space="preserve"> </v>
      </c>
      <c r="F55" s="156" t="str">
        <f>IF('V. změna'!$D19='celkem 2022'!F$1,'V. změna'!$C19," ")</f>
        <v xml:space="preserve"> </v>
      </c>
      <c r="G55" s="157"/>
    </row>
    <row r="56" spans="2:7" ht="15.75" thickBot="1" x14ac:dyDescent="0.3">
      <c r="B56" s="130">
        <f>IF('V. změna'!A20=0," ",'V. změna'!A20)</f>
        <v>51</v>
      </c>
      <c r="C56" s="156">
        <f>IF('V. změna'!$D20='celkem 2022'!C$1,'V. změna'!$C20," ")</f>
        <v>1000000</v>
      </c>
      <c r="D56" s="156" t="str">
        <f>IF('V. změna'!$D20='celkem 2022'!D$1,'V. změna'!$C20," ")</f>
        <v xml:space="preserve"> </v>
      </c>
      <c r="E56" s="156" t="str">
        <f>IF('V. změna'!$D20='celkem 2022'!E$1,'V. změna'!$C20," ")</f>
        <v xml:space="preserve"> </v>
      </c>
      <c r="F56" s="156" t="str">
        <f>IF('V. změna'!$D20='celkem 2022'!F$1,'V. změna'!$C20," ")</f>
        <v xml:space="preserve"> </v>
      </c>
      <c r="G56" s="157"/>
    </row>
    <row r="57" spans="2:7" ht="15.75" thickBot="1" x14ac:dyDescent="0.3">
      <c r="B57" s="130">
        <f>IF('V. změna'!A21=0," ",'V. změna'!A21)</f>
        <v>52</v>
      </c>
      <c r="C57" s="156">
        <f>IF('V. změna'!$D21='celkem 2022'!C$1,'V. změna'!$C21," ")</f>
        <v>3000000</v>
      </c>
      <c r="D57" s="156" t="str">
        <f>IF('V. změna'!$D21='celkem 2022'!D$1,'V. změna'!$C21," ")</f>
        <v xml:space="preserve"> </v>
      </c>
      <c r="E57" s="156" t="str">
        <f>IF('V. změna'!$D21='celkem 2022'!E$1,'V. změna'!$C21," ")</f>
        <v xml:space="preserve"> </v>
      </c>
      <c r="F57" s="156" t="str">
        <f>IF('V. změna'!$D21='celkem 2022'!F$1,'V. změna'!$C21," ")</f>
        <v xml:space="preserve"> </v>
      </c>
      <c r="G57" s="157"/>
    </row>
    <row r="58" spans="2:7" ht="15.75" thickBot="1" x14ac:dyDescent="0.3">
      <c r="B58" s="130">
        <f>IF('V. změna'!A22=0," ",'V. změna'!A22)</f>
        <v>53</v>
      </c>
      <c r="C58" s="156" t="str">
        <f>IF('V. změna'!$D22='celkem 2022'!C$1,'V. změna'!$C22," ")</f>
        <v xml:space="preserve"> </v>
      </c>
      <c r="D58" s="156" t="str">
        <f>IF('V. změna'!$D22='celkem 2022'!D$1,'V. změna'!$C22," ")</f>
        <v xml:space="preserve"> </v>
      </c>
      <c r="E58" s="156">
        <f>IF('V. změna'!$D22='celkem 2022'!E$1,'V. změna'!$C22," ")</f>
        <v>3000000</v>
      </c>
      <c r="F58" s="156" t="str">
        <f>IF('V. změna'!$D22='celkem 2022'!F$1,'V. změna'!$C22," ")</f>
        <v xml:space="preserve"> </v>
      </c>
      <c r="G58" s="157"/>
    </row>
    <row r="59" spans="2:7" ht="15.75" thickBot="1" x14ac:dyDescent="0.3">
      <c r="B59" s="130">
        <f>IF('V. změna'!A23=0," ",'V. změna'!A23)</f>
        <v>54</v>
      </c>
      <c r="C59" s="156">
        <f>IF('V. změna'!$D23='celkem 2022'!C$1,'V. změna'!$C23," ")</f>
        <v>1000000</v>
      </c>
      <c r="D59" s="156" t="str">
        <f>IF('V. změna'!$D23='celkem 2022'!D$1,'V. změna'!$C23," ")</f>
        <v xml:space="preserve"> </v>
      </c>
      <c r="E59" s="156" t="str">
        <f>IF('V. změna'!$D23='celkem 2022'!E$1,'V. změna'!$C23," ")</f>
        <v xml:space="preserve"> </v>
      </c>
      <c r="F59" s="156" t="str">
        <f>IF('V. změna'!$D23='celkem 2022'!F$1,'V. změna'!$C23," ")</f>
        <v xml:space="preserve"> </v>
      </c>
      <c r="G59" s="157"/>
    </row>
    <row r="60" spans="2:7" ht="15.75" thickBot="1" x14ac:dyDescent="0.3">
      <c r="B60" s="130">
        <f>IF('V. změna'!A24=0," ",'V. změna'!A24)</f>
        <v>55</v>
      </c>
      <c r="C60" s="156">
        <f>IF('V. změna'!$D24='celkem 2022'!C$1,'V. změna'!$C24," ")</f>
        <v>200000</v>
      </c>
      <c r="D60" s="156" t="str">
        <f>IF('V. změna'!$D24='celkem 2022'!D$1,'V. změna'!$C24," ")</f>
        <v xml:space="preserve"> </v>
      </c>
      <c r="E60" s="156" t="str">
        <f>IF('V. změna'!$D24='celkem 2022'!E$1,'V. změna'!$C24," ")</f>
        <v xml:space="preserve"> </v>
      </c>
      <c r="F60" s="156" t="str">
        <f>IF('V. změna'!$D24='celkem 2022'!F$1,'V. změna'!$C24," ")</f>
        <v xml:space="preserve"> </v>
      </c>
      <c r="G60" s="157"/>
    </row>
    <row r="61" spans="2:7" ht="15.75" thickBot="1" x14ac:dyDescent="0.3">
      <c r="B61" s="130">
        <f>IF('V. změna'!A25=0," ",'V. změna'!A25)</f>
        <v>56</v>
      </c>
      <c r="C61" s="156" t="str">
        <f>IF('V. změna'!$D25='celkem 2022'!C$1,'V. změna'!$C25," ")</f>
        <v xml:space="preserve"> </v>
      </c>
      <c r="D61" s="156" t="str">
        <f>IF('V. změna'!$D25='celkem 2022'!D$1,'V. změna'!$C25," ")</f>
        <v xml:space="preserve"> </v>
      </c>
      <c r="E61" s="156">
        <f>IF('V. změna'!$D25='celkem 2022'!E$1,'V. změna'!$C25," ")</f>
        <v>321620</v>
      </c>
      <c r="F61" s="156" t="str">
        <f>IF('V. změna'!$D25='celkem 2022'!F$1,'V. změna'!$C25," ")</f>
        <v xml:space="preserve"> </v>
      </c>
      <c r="G61" s="157"/>
    </row>
    <row r="62" spans="2:7" ht="15.75" thickBot="1" x14ac:dyDescent="0.3">
      <c r="B62" s="130">
        <f>IF('V. změna'!A26=0," ",'V. změna'!A26)</f>
        <v>57</v>
      </c>
      <c r="C62" s="156" t="str">
        <f>IF('V. změna'!$D26='celkem 2022'!C$1,'V. změna'!$C26," ")</f>
        <v xml:space="preserve"> </v>
      </c>
      <c r="D62" s="156" t="str">
        <f>IF('V. změna'!$D26='celkem 2022'!D$1,'V. změna'!$C26," ")</f>
        <v xml:space="preserve"> </v>
      </c>
      <c r="E62" s="156">
        <f>IF('V. změna'!$D26='celkem 2022'!E$1,'V. změna'!$C26," ")</f>
        <v>68429</v>
      </c>
      <c r="F62" s="156" t="str">
        <f>IF('V. změna'!$D26='celkem 2022'!F$1,'V. změna'!$C26," ")</f>
        <v xml:space="preserve"> </v>
      </c>
      <c r="G62" s="157"/>
    </row>
    <row r="63" spans="2:7" ht="15.75" thickBot="1" x14ac:dyDescent="0.3">
      <c r="B63" s="130">
        <f>IF('V. změna'!A27=0," ",'V. změna'!A27)</f>
        <v>58</v>
      </c>
      <c r="C63" s="156" t="str">
        <f>IF('V. změna'!$D27='celkem 2022'!C$1,'V. změna'!$C27," ")</f>
        <v xml:space="preserve"> </v>
      </c>
      <c r="D63" s="156" t="str">
        <f>IF('V. změna'!$D27='celkem 2022'!D$1,'V. změna'!$C27," ")</f>
        <v xml:space="preserve"> </v>
      </c>
      <c r="E63" s="156">
        <f>IF('V. změna'!$D27='celkem 2022'!E$1,'V. změna'!$C27," ")</f>
        <v>14594</v>
      </c>
      <c r="F63" s="156" t="str">
        <f>IF('V. změna'!$D27='celkem 2022'!F$1,'V. změna'!$C27," ")</f>
        <v xml:space="preserve"> </v>
      </c>
      <c r="G63" s="157"/>
    </row>
    <row r="64" spans="2:7" ht="15.75" thickBot="1" x14ac:dyDescent="0.3">
      <c r="B64" s="130">
        <f>IF('V. změna'!A28=0," ",'V. změna'!A28)</f>
        <v>59</v>
      </c>
      <c r="C64" s="156" t="str">
        <f>IF('V. změna'!$D28='celkem 2022'!C$1,'V. změna'!$C28," ")</f>
        <v xml:space="preserve"> </v>
      </c>
      <c r="D64" s="156" t="str">
        <f>IF('V. změna'!$D28='celkem 2022'!D$1,'V. změna'!$C28," ")</f>
        <v xml:space="preserve"> </v>
      </c>
      <c r="E64" s="156">
        <f>IF('V. změna'!$D28='celkem 2022'!E$1,'V. změna'!$C28," ")</f>
        <v>48036</v>
      </c>
      <c r="F64" s="156" t="str">
        <f>IF('V. změna'!$D28='celkem 2022'!F$1,'V. změna'!$C28," ")</f>
        <v xml:space="preserve"> </v>
      </c>
      <c r="G64" s="179" t="str">
        <f>IF('V. změna'!$D28='celkem 2022'!G$1,'V. změna'!$C28," ")</f>
        <v xml:space="preserve"> </v>
      </c>
    </row>
    <row r="65" spans="2:9" ht="15.75" thickBot="1" x14ac:dyDescent="0.3">
      <c r="B65" s="130">
        <f>IF('V. změna'!A29=0," ",'V. změna'!A29)</f>
        <v>60</v>
      </c>
      <c r="C65" s="156" t="str">
        <f>IF('V. změna'!$D29='celkem 2022'!C$1,'V. změna'!$C29," ")</f>
        <v xml:space="preserve"> </v>
      </c>
      <c r="D65" s="156" t="str">
        <f>IF('V. změna'!$D29='celkem 2022'!D$1,'V. změna'!$C29," ")</f>
        <v xml:space="preserve"> </v>
      </c>
      <c r="E65" s="156">
        <f>IF('V. změna'!$D29='celkem 2022'!E$1,'V. změna'!$C29," ")</f>
        <v>200000</v>
      </c>
      <c r="F65" s="156" t="str">
        <f>IF('V. změna'!$D29='celkem 2022'!F$1,'V. změna'!$C29," ")</f>
        <v xml:space="preserve"> </v>
      </c>
      <c r="G65" s="157"/>
    </row>
    <row r="66" spans="2:9" ht="15.75" thickBot="1" x14ac:dyDescent="0.3">
      <c r="B66" s="130">
        <f>IF('V. změna'!A30=0," ",'V. změna'!A30)</f>
        <v>61</v>
      </c>
      <c r="C66" s="156">
        <f>IF('V. změna'!$D30='celkem 2022'!C$1,'V. změna'!$C30," ")</f>
        <v>52600</v>
      </c>
      <c r="D66" s="156" t="str">
        <f>IF('V. změna'!$D30='celkem 2022'!D$1,'V. změna'!$C30," ")</f>
        <v xml:space="preserve"> </v>
      </c>
      <c r="E66" s="156" t="str">
        <f>IF('V. změna'!$D30='celkem 2022'!E$1,'V. změna'!$C30," ")</f>
        <v xml:space="preserve"> </v>
      </c>
      <c r="F66" s="156" t="str">
        <f>IF('V. změna'!$D30='celkem 2022'!F$1,'V. změna'!$C30," ")</f>
        <v xml:space="preserve"> </v>
      </c>
      <c r="G66" s="157"/>
    </row>
    <row r="67" spans="2:9" ht="15.75" thickBot="1" x14ac:dyDescent="0.3">
      <c r="B67" s="130">
        <f>IF('V. změna'!A31=0," ",'V. změna'!A31)</f>
        <v>62</v>
      </c>
      <c r="C67" s="156">
        <f>IF('V. změna'!$D31='celkem 2022'!C$1,'V. změna'!$C31," ")</f>
        <v>197150</v>
      </c>
      <c r="D67" s="156" t="str">
        <f>IF('V. změna'!$D31='celkem 2022'!D$1,'V. změna'!$C31," ")</f>
        <v xml:space="preserve"> </v>
      </c>
      <c r="E67" s="156" t="str">
        <f>IF('V. změna'!$D31='celkem 2022'!E$1,'V. změna'!$C31," ")</f>
        <v xml:space="preserve"> </v>
      </c>
      <c r="F67" s="156" t="str">
        <f>IF('V. změna'!$D31='celkem 2022'!F$1,'V. změna'!$C31," ")</f>
        <v xml:space="preserve"> </v>
      </c>
      <c r="G67" s="157"/>
    </row>
    <row r="68" spans="2:9" ht="15.75" thickBot="1" x14ac:dyDescent="0.3">
      <c r="B68" s="130">
        <f>IF('V. změna'!A32=0," ",'V. změna'!A32)</f>
        <v>63</v>
      </c>
      <c r="C68" s="156">
        <f>IF('V. změna'!$D32='celkem 2022'!C$1,'V. změna'!$C32," ")</f>
        <v>1102476</v>
      </c>
      <c r="D68" s="156" t="str">
        <f>IF('V. změna'!$D32='celkem 2022'!D$1,'V. změna'!$C32," ")</f>
        <v xml:space="preserve"> </v>
      </c>
      <c r="E68" s="156" t="str">
        <f>IF('V. změna'!$D32='celkem 2022'!E$1,'V. změna'!$C32," ")</f>
        <v xml:space="preserve"> </v>
      </c>
      <c r="F68" s="156" t="str">
        <f>IF('V. změna'!$D32='celkem 2022'!F$1,'V. změna'!$C32," ")</f>
        <v xml:space="preserve"> </v>
      </c>
      <c r="G68" s="157"/>
    </row>
    <row r="69" spans="2:9" ht="15.75" thickBot="1" x14ac:dyDescent="0.3">
      <c r="B69" s="131" t="s">
        <v>101</v>
      </c>
      <c r="C69" s="158">
        <f>SUM(C38:C68)</f>
        <v>8098504.3499999996</v>
      </c>
      <c r="D69" s="158">
        <f>SUM(D38:D68)</f>
        <v>-4137916</v>
      </c>
      <c r="E69" s="158">
        <f>SUM(E38:E68)</f>
        <v>4392925.78</v>
      </c>
      <c r="F69" s="158">
        <f>SUM(F38:F68)</f>
        <v>-2137916</v>
      </c>
      <c r="G69" s="159">
        <f>(E69+F69)-(C69+D69)</f>
        <v>-1705578.5699999994</v>
      </c>
    </row>
    <row r="70" spans="2:9" ht="15.75" thickBot="1" x14ac:dyDescent="0.3">
      <c r="B70" s="129" t="s">
        <v>6</v>
      </c>
      <c r="C70" s="160">
        <f>C7+C17+C30+C37+C69</f>
        <v>16983335.979999997</v>
      </c>
      <c r="D70" s="160">
        <f>D7+D17+D30+D37+D69</f>
        <v>-8479750.2599999998</v>
      </c>
      <c r="E70" s="160">
        <f>E7+E17+E30+E37+E69</f>
        <v>22173475.41</v>
      </c>
      <c r="F70" s="160">
        <f>F7+F17+F30+F37+F69</f>
        <v>-9637916</v>
      </c>
      <c r="G70" s="161">
        <f>(E70+F70)-(C70+D70)</f>
        <v>4031973.6900000032</v>
      </c>
      <c r="I70" s="14"/>
    </row>
    <row r="71" spans="2:9" x14ac:dyDescent="0.25">
      <c r="B71" s="21"/>
      <c r="G71" s="13"/>
    </row>
    <row r="72" spans="2:9" x14ac:dyDescent="0.25">
      <c r="B72" s="21"/>
      <c r="G72" s="181">
        <f>G69+G37+G30+G17+G7</f>
        <v>4031973.6900000004</v>
      </c>
    </row>
    <row r="73" spans="2:9" x14ac:dyDescent="0.25">
      <c r="B73" s="21"/>
      <c r="G73" s="13"/>
    </row>
    <row r="74" spans="2:9" x14ac:dyDescent="0.25">
      <c r="B74" s="21"/>
      <c r="G74" s="13"/>
    </row>
    <row r="75" spans="2:9" x14ac:dyDescent="0.25">
      <c r="B75" s="21"/>
      <c r="G75" s="13"/>
    </row>
    <row r="76" spans="2:9" x14ac:dyDescent="0.25">
      <c r="B76" s="21"/>
      <c r="G76" s="13"/>
    </row>
    <row r="77" spans="2:9" x14ac:dyDescent="0.25">
      <c r="B77" s="21"/>
      <c r="G77" s="13"/>
    </row>
    <row r="78" spans="2:9" x14ac:dyDescent="0.25">
      <c r="B78" s="21"/>
      <c r="G78" s="13"/>
    </row>
    <row r="79" spans="2:9" x14ac:dyDescent="0.25">
      <c r="B79" s="21"/>
      <c r="G79" s="13"/>
    </row>
    <row r="80" spans="2:9" x14ac:dyDescent="0.25">
      <c r="B80" s="21"/>
      <c r="G80" s="13"/>
    </row>
    <row r="81" spans="2:7" x14ac:dyDescent="0.25">
      <c r="B81" s="21"/>
      <c r="G81" s="13"/>
    </row>
    <row r="82" spans="2:7" x14ac:dyDescent="0.25">
      <c r="B82" s="21"/>
      <c r="G82" s="13"/>
    </row>
    <row r="83" spans="2:7" x14ac:dyDescent="0.25">
      <c r="B83" s="21"/>
      <c r="G83" s="13"/>
    </row>
    <row r="84" spans="2:7" x14ac:dyDescent="0.25">
      <c r="B84" s="21"/>
      <c r="G84" s="13"/>
    </row>
    <row r="85" spans="2:7" x14ac:dyDescent="0.25">
      <c r="B85" s="21"/>
      <c r="G85" s="13"/>
    </row>
    <row r="86" spans="2:7" x14ac:dyDescent="0.25">
      <c r="B86" s="21"/>
      <c r="G86" s="13"/>
    </row>
    <row r="87" spans="2:7" x14ac:dyDescent="0.25">
      <c r="B87" s="21"/>
      <c r="G87" s="13"/>
    </row>
    <row r="88" spans="2:7" x14ac:dyDescent="0.25">
      <c r="B88" s="21"/>
      <c r="G88" s="13"/>
    </row>
    <row r="89" spans="2:7" x14ac:dyDescent="0.25">
      <c r="B89" s="21"/>
      <c r="G89" s="13"/>
    </row>
    <row r="90" spans="2:7" x14ac:dyDescent="0.25">
      <c r="B90" s="21"/>
      <c r="G90" s="13"/>
    </row>
    <row r="91" spans="2:7" x14ac:dyDescent="0.25">
      <c r="B91" s="21"/>
      <c r="G91" s="13"/>
    </row>
    <row r="92" spans="2:7" x14ac:dyDescent="0.25">
      <c r="B92" s="21"/>
      <c r="G92" s="13"/>
    </row>
    <row r="93" spans="2:7" x14ac:dyDescent="0.25">
      <c r="B93" s="21"/>
      <c r="G93" s="13"/>
    </row>
    <row r="94" spans="2:7" x14ac:dyDescent="0.25">
      <c r="B94" s="21"/>
      <c r="G94" s="13"/>
    </row>
    <row r="95" spans="2:7" x14ac:dyDescent="0.25">
      <c r="B95" s="21"/>
      <c r="G95" s="13"/>
    </row>
    <row r="96" spans="2:7" x14ac:dyDescent="0.25">
      <c r="B96" s="21"/>
      <c r="G96" s="13"/>
    </row>
    <row r="97" spans="2:7" x14ac:dyDescent="0.25">
      <c r="B97" s="21"/>
      <c r="G97" s="13"/>
    </row>
    <row r="98" spans="2:7" x14ac:dyDescent="0.25">
      <c r="B98" s="21"/>
      <c r="G98" s="13"/>
    </row>
    <row r="99" spans="2:7" x14ac:dyDescent="0.25">
      <c r="B99" s="21"/>
      <c r="G99" s="13"/>
    </row>
    <row r="100" spans="2:7" x14ac:dyDescent="0.25">
      <c r="B100" s="21"/>
      <c r="G100" s="13"/>
    </row>
    <row r="101" spans="2:7" x14ac:dyDescent="0.25">
      <c r="B101" s="21"/>
      <c r="G101" s="13"/>
    </row>
    <row r="102" spans="2:7" x14ac:dyDescent="0.25">
      <c r="B102" s="21"/>
      <c r="G102" s="13"/>
    </row>
    <row r="103" spans="2:7" x14ac:dyDescent="0.25">
      <c r="B103" s="21"/>
      <c r="G103" s="13"/>
    </row>
    <row r="104" spans="2:7" x14ac:dyDescent="0.25">
      <c r="B104" s="21"/>
      <c r="G104" s="13"/>
    </row>
    <row r="105" spans="2:7" x14ac:dyDescent="0.25">
      <c r="B105" s="21"/>
      <c r="G105" s="13"/>
    </row>
    <row r="106" spans="2:7" x14ac:dyDescent="0.25">
      <c r="B106" s="21"/>
      <c r="G106" s="13"/>
    </row>
    <row r="107" spans="2:7" x14ac:dyDescent="0.25">
      <c r="B107" s="21"/>
      <c r="G107" s="13"/>
    </row>
    <row r="108" spans="2:7" x14ac:dyDescent="0.25">
      <c r="B108" s="21"/>
      <c r="G108" s="13"/>
    </row>
    <row r="109" spans="2:7" x14ac:dyDescent="0.25">
      <c r="B109" s="21"/>
      <c r="G109" s="13"/>
    </row>
    <row r="110" spans="2:7" x14ac:dyDescent="0.25">
      <c r="B110" s="21"/>
      <c r="G110" s="13"/>
    </row>
    <row r="111" spans="2:7" x14ac:dyDescent="0.25">
      <c r="B111" s="21"/>
      <c r="G111" s="13"/>
    </row>
    <row r="112" spans="2:7" x14ac:dyDescent="0.25">
      <c r="B112" s="21"/>
      <c r="G112" s="13"/>
    </row>
    <row r="113" spans="2:7" x14ac:dyDescent="0.25">
      <c r="B113" s="21"/>
      <c r="G113" s="13"/>
    </row>
    <row r="114" spans="2:7" x14ac:dyDescent="0.25">
      <c r="B114" s="21"/>
      <c r="G114" s="13"/>
    </row>
    <row r="115" spans="2:7" x14ac:dyDescent="0.25">
      <c r="B115" s="21"/>
      <c r="G115" s="13"/>
    </row>
    <row r="116" spans="2:7" x14ac:dyDescent="0.25">
      <c r="B116" s="21"/>
      <c r="G116" s="13"/>
    </row>
    <row r="117" spans="2:7" x14ac:dyDescent="0.25">
      <c r="B117" s="21"/>
      <c r="G117" s="13"/>
    </row>
    <row r="118" spans="2:7" x14ac:dyDescent="0.25">
      <c r="B118" s="21"/>
      <c r="G118" s="13"/>
    </row>
    <row r="119" spans="2:7" x14ac:dyDescent="0.25">
      <c r="B119" s="21"/>
      <c r="G119" s="13"/>
    </row>
    <row r="120" spans="2:7" x14ac:dyDescent="0.25">
      <c r="B120" s="21"/>
      <c r="G120" s="13"/>
    </row>
    <row r="121" spans="2:7" x14ac:dyDescent="0.25">
      <c r="B121" s="21"/>
      <c r="G121" s="13"/>
    </row>
    <row r="122" spans="2:7" x14ac:dyDescent="0.25">
      <c r="B122" s="21"/>
      <c r="G122" s="13"/>
    </row>
    <row r="123" spans="2:7" x14ac:dyDescent="0.25">
      <c r="B123" s="21"/>
      <c r="G123" s="13"/>
    </row>
    <row r="124" spans="2:7" x14ac:dyDescent="0.25">
      <c r="B124" s="21"/>
      <c r="G124" s="13"/>
    </row>
    <row r="125" spans="2:7" x14ac:dyDescent="0.25">
      <c r="B125" s="21"/>
      <c r="G125" s="13"/>
    </row>
    <row r="126" spans="2:7" x14ac:dyDescent="0.25">
      <c r="B126" s="21"/>
      <c r="G126" s="13"/>
    </row>
    <row r="127" spans="2:7" x14ac:dyDescent="0.25">
      <c r="B127" s="21"/>
      <c r="G127" s="13"/>
    </row>
    <row r="128" spans="2:7" x14ac:dyDescent="0.25">
      <c r="B128" s="21"/>
      <c r="G128" s="13"/>
    </row>
    <row r="129" spans="2:7" x14ac:dyDescent="0.25">
      <c r="B129" s="21"/>
      <c r="G129" s="13"/>
    </row>
    <row r="130" spans="2:7" x14ac:dyDescent="0.25">
      <c r="B130" s="21"/>
      <c r="G130" s="13"/>
    </row>
    <row r="131" spans="2:7" x14ac:dyDescent="0.25">
      <c r="B131" s="21"/>
      <c r="G131" s="13"/>
    </row>
    <row r="132" spans="2:7" x14ac:dyDescent="0.25">
      <c r="B132" s="21"/>
      <c r="G132" s="13"/>
    </row>
    <row r="133" spans="2:7" x14ac:dyDescent="0.25">
      <c r="B133" s="21"/>
      <c r="G133" s="13"/>
    </row>
    <row r="134" spans="2:7" x14ac:dyDescent="0.25">
      <c r="B134" s="21"/>
      <c r="G134" s="13"/>
    </row>
    <row r="135" spans="2:7" x14ac:dyDescent="0.25">
      <c r="B135" s="21"/>
      <c r="G135" s="13"/>
    </row>
    <row r="136" spans="2:7" x14ac:dyDescent="0.25">
      <c r="B136" s="21"/>
      <c r="G136" s="13"/>
    </row>
    <row r="137" spans="2:7" x14ac:dyDescent="0.25">
      <c r="B137" s="21"/>
      <c r="G137" s="13"/>
    </row>
    <row r="138" spans="2:7" x14ac:dyDescent="0.25">
      <c r="B138" s="21"/>
      <c r="G138" s="13"/>
    </row>
    <row r="139" spans="2:7" x14ac:dyDescent="0.25">
      <c r="B139" s="21"/>
      <c r="G139" s="13"/>
    </row>
    <row r="140" spans="2:7" x14ac:dyDescent="0.25">
      <c r="B140" s="21"/>
      <c r="G140" s="13"/>
    </row>
    <row r="141" spans="2:7" x14ac:dyDescent="0.25">
      <c r="B141" s="21"/>
      <c r="G141" s="13"/>
    </row>
    <row r="142" spans="2:7" x14ac:dyDescent="0.25">
      <c r="B142" s="21"/>
      <c r="G142" s="13"/>
    </row>
    <row r="143" spans="2:7" x14ac:dyDescent="0.25">
      <c r="B143" s="21"/>
      <c r="G143" s="13"/>
    </row>
    <row r="144" spans="2:7" x14ac:dyDescent="0.25">
      <c r="B144" s="21"/>
      <c r="G144" s="13"/>
    </row>
    <row r="145" spans="2:7" x14ac:dyDescent="0.25">
      <c r="B145" s="21"/>
      <c r="G145" s="13"/>
    </row>
    <row r="146" spans="2:7" x14ac:dyDescent="0.25">
      <c r="B146" s="21"/>
      <c r="G146" s="13"/>
    </row>
    <row r="147" spans="2:7" x14ac:dyDescent="0.25">
      <c r="B147" s="21"/>
      <c r="G147" s="13"/>
    </row>
    <row r="148" spans="2:7" x14ac:dyDescent="0.25">
      <c r="B148" s="21"/>
      <c r="G148" s="13"/>
    </row>
    <row r="149" spans="2:7" x14ac:dyDescent="0.25">
      <c r="B149" s="21"/>
      <c r="G149" s="13"/>
    </row>
    <row r="150" spans="2:7" x14ac:dyDescent="0.25">
      <c r="B150" s="21"/>
      <c r="G150" s="13"/>
    </row>
    <row r="151" spans="2:7" x14ac:dyDescent="0.25">
      <c r="B151" s="21"/>
      <c r="G151" s="13"/>
    </row>
    <row r="152" spans="2:7" x14ac:dyDescent="0.25">
      <c r="B152" s="21"/>
      <c r="G152" s="13"/>
    </row>
    <row r="153" spans="2:7" x14ac:dyDescent="0.25">
      <c r="B153" s="21"/>
      <c r="G153" s="13"/>
    </row>
    <row r="154" spans="2:7" x14ac:dyDescent="0.25">
      <c r="B154" s="21"/>
      <c r="G154" s="13"/>
    </row>
    <row r="155" spans="2:7" x14ac:dyDescent="0.25">
      <c r="B155" s="21"/>
      <c r="G155" s="13"/>
    </row>
    <row r="156" spans="2:7" x14ac:dyDescent="0.25">
      <c r="B156" s="21"/>
      <c r="G156" s="13"/>
    </row>
    <row r="157" spans="2:7" x14ac:dyDescent="0.25">
      <c r="B157" s="21"/>
      <c r="G157" s="13"/>
    </row>
    <row r="158" spans="2:7" x14ac:dyDescent="0.25">
      <c r="B158" s="21"/>
      <c r="G158" s="13"/>
    </row>
    <row r="159" spans="2:7" x14ac:dyDescent="0.25">
      <c r="B159" s="21"/>
      <c r="G159" s="13"/>
    </row>
    <row r="160" spans="2:7" x14ac:dyDescent="0.25">
      <c r="B160" s="21"/>
      <c r="G160" s="13"/>
    </row>
    <row r="161" spans="2:7" x14ac:dyDescent="0.25">
      <c r="B161" s="21"/>
      <c r="G161" s="13"/>
    </row>
    <row r="162" spans="2:7" x14ac:dyDescent="0.25">
      <c r="B162" s="21"/>
      <c r="G162" s="13"/>
    </row>
    <row r="163" spans="2:7" x14ac:dyDescent="0.25">
      <c r="B163" s="21"/>
      <c r="G163" s="13"/>
    </row>
    <row r="164" spans="2:7" x14ac:dyDescent="0.25">
      <c r="B164" s="21"/>
      <c r="G164" s="13"/>
    </row>
    <row r="165" spans="2:7" x14ac:dyDescent="0.25">
      <c r="B165" s="21"/>
      <c r="G165" s="13"/>
    </row>
    <row r="166" spans="2:7" x14ac:dyDescent="0.25">
      <c r="B166" s="21"/>
      <c r="G166" s="13"/>
    </row>
    <row r="167" spans="2:7" x14ac:dyDescent="0.25">
      <c r="B167" s="21"/>
      <c r="G167" s="13"/>
    </row>
    <row r="168" spans="2:7" x14ac:dyDescent="0.25">
      <c r="B168" s="21"/>
      <c r="G168" s="13"/>
    </row>
    <row r="169" spans="2:7" x14ac:dyDescent="0.25">
      <c r="B169" s="21"/>
      <c r="G169" s="13"/>
    </row>
    <row r="170" spans="2:7" x14ac:dyDescent="0.25">
      <c r="B170" s="21"/>
      <c r="G170" s="13"/>
    </row>
    <row r="171" spans="2:7" x14ac:dyDescent="0.25">
      <c r="B171" s="21"/>
      <c r="G171" s="13"/>
    </row>
    <row r="172" spans="2:7" x14ac:dyDescent="0.25">
      <c r="B172" s="21"/>
      <c r="G172" s="13"/>
    </row>
    <row r="173" spans="2:7" x14ac:dyDescent="0.25">
      <c r="B173" s="21"/>
      <c r="G173" s="13"/>
    </row>
    <row r="174" spans="2:7" x14ac:dyDescent="0.25">
      <c r="B174" s="21"/>
      <c r="G174" s="13"/>
    </row>
    <row r="175" spans="2:7" x14ac:dyDescent="0.25">
      <c r="B175" s="21"/>
      <c r="G175" s="13"/>
    </row>
    <row r="176" spans="2:7" x14ac:dyDescent="0.25">
      <c r="B176" s="21"/>
      <c r="G176" s="13"/>
    </row>
    <row r="177" spans="2:7" x14ac:dyDescent="0.25">
      <c r="B177" s="21"/>
      <c r="G177" s="13"/>
    </row>
    <row r="178" spans="2:7" x14ac:dyDescent="0.25">
      <c r="B178" s="21"/>
      <c r="G178" s="13"/>
    </row>
    <row r="179" spans="2:7" x14ac:dyDescent="0.25">
      <c r="B179" s="21"/>
      <c r="G179" s="13"/>
    </row>
    <row r="180" spans="2:7" x14ac:dyDescent="0.25">
      <c r="B180" s="21"/>
      <c r="G180" s="13"/>
    </row>
    <row r="181" spans="2:7" x14ac:dyDescent="0.25">
      <c r="B181" s="21"/>
      <c r="G181" s="13"/>
    </row>
    <row r="182" spans="2:7" x14ac:dyDescent="0.25">
      <c r="B182" s="21"/>
      <c r="G182" s="13"/>
    </row>
    <row r="183" spans="2:7" x14ac:dyDescent="0.25">
      <c r="B183" s="21"/>
      <c r="G183" s="13"/>
    </row>
    <row r="184" spans="2:7" x14ac:dyDescent="0.25">
      <c r="B184" s="21"/>
      <c r="G184" s="13"/>
    </row>
    <row r="185" spans="2:7" x14ac:dyDescent="0.25">
      <c r="B185" s="21"/>
      <c r="G185" s="13"/>
    </row>
    <row r="186" spans="2:7" x14ac:dyDescent="0.25">
      <c r="B186" s="21"/>
      <c r="G186" s="13"/>
    </row>
    <row r="187" spans="2:7" x14ac:dyDescent="0.25">
      <c r="B187" s="21"/>
      <c r="G187" s="13"/>
    </row>
    <row r="188" spans="2:7" x14ac:dyDescent="0.25">
      <c r="B188" s="21"/>
      <c r="G188" s="13"/>
    </row>
    <row r="189" spans="2:7" x14ac:dyDescent="0.25">
      <c r="B189" s="21"/>
      <c r="G189" s="13"/>
    </row>
    <row r="190" spans="2:7" x14ac:dyDescent="0.25">
      <c r="B190" s="21"/>
      <c r="G190" s="13"/>
    </row>
    <row r="191" spans="2:7" x14ac:dyDescent="0.25">
      <c r="B191" s="21"/>
      <c r="G191" s="13"/>
    </row>
    <row r="192" spans="2:7" x14ac:dyDescent="0.25">
      <c r="B192" s="21"/>
      <c r="G192" s="13"/>
    </row>
    <row r="193" spans="2:7" x14ac:dyDescent="0.25">
      <c r="B193" s="21"/>
      <c r="G193" s="13"/>
    </row>
    <row r="194" spans="2:7" x14ac:dyDescent="0.25">
      <c r="B194" s="21"/>
      <c r="G194" s="13"/>
    </row>
    <row r="195" spans="2:7" x14ac:dyDescent="0.25">
      <c r="B195" s="21"/>
      <c r="G195" s="13"/>
    </row>
    <row r="196" spans="2:7" x14ac:dyDescent="0.25">
      <c r="B196" s="21"/>
      <c r="G196" s="13"/>
    </row>
    <row r="197" spans="2:7" x14ac:dyDescent="0.25">
      <c r="B197" s="21"/>
      <c r="G197" s="13"/>
    </row>
    <row r="198" spans="2:7" x14ac:dyDescent="0.25">
      <c r="B198" s="21"/>
      <c r="G198" s="13"/>
    </row>
    <row r="199" spans="2:7" x14ac:dyDescent="0.25">
      <c r="B199" s="21"/>
      <c r="G199" s="13"/>
    </row>
    <row r="200" spans="2:7" x14ac:dyDescent="0.25">
      <c r="B200" s="21"/>
      <c r="G200" s="13"/>
    </row>
    <row r="201" spans="2:7" x14ac:dyDescent="0.25">
      <c r="B201" s="21"/>
      <c r="G201" s="13"/>
    </row>
    <row r="202" spans="2:7" x14ac:dyDescent="0.25">
      <c r="B202" s="21"/>
      <c r="G202" s="13"/>
    </row>
    <row r="203" spans="2:7" x14ac:dyDescent="0.25">
      <c r="B203" s="21"/>
      <c r="G203" s="13"/>
    </row>
    <row r="204" spans="2:7" x14ac:dyDescent="0.25">
      <c r="B204" s="21"/>
      <c r="G204" s="13"/>
    </row>
    <row r="205" spans="2:7" x14ac:dyDescent="0.25">
      <c r="B205" s="21"/>
      <c r="G205" s="13"/>
    </row>
    <row r="206" spans="2:7" x14ac:dyDescent="0.25">
      <c r="B206" s="21"/>
      <c r="G206" s="13"/>
    </row>
    <row r="207" spans="2:7" x14ac:dyDescent="0.25">
      <c r="B207" s="21"/>
      <c r="G207" s="13"/>
    </row>
    <row r="208" spans="2:7" x14ac:dyDescent="0.25">
      <c r="B208" s="21"/>
      <c r="G208" s="13"/>
    </row>
    <row r="209" spans="2:7" x14ac:dyDescent="0.25">
      <c r="B209" s="21"/>
      <c r="G209" s="13"/>
    </row>
    <row r="210" spans="2:7" x14ac:dyDescent="0.25">
      <c r="B210" s="21"/>
      <c r="G210" s="13"/>
    </row>
    <row r="211" spans="2:7" x14ac:dyDescent="0.25">
      <c r="B211" s="21"/>
      <c r="G211" s="13"/>
    </row>
    <row r="212" spans="2:7" x14ac:dyDescent="0.25">
      <c r="B212" s="21"/>
      <c r="G212" s="13"/>
    </row>
    <row r="213" spans="2:7" x14ac:dyDescent="0.25">
      <c r="B213" s="21"/>
      <c r="G213" s="13"/>
    </row>
    <row r="214" spans="2:7" x14ac:dyDescent="0.25">
      <c r="B214" s="21"/>
      <c r="G214" s="13"/>
    </row>
    <row r="215" spans="2:7" x14ac:dyDescent="0.25">
      <c r="B215" s="21"/>
      <c r="G215" s="13"/>
    </row>
    <row r="216" spans="2:7" x14ac:dyDescent="0.25">
      <c r="B216" s="21"/>
      <c r="G216" s="13"/>
    </row>
    <row r="217" spans="2:7" x14ac:dyDescent="0.25">
      <c r="B217" s="21"/>
      <c r="G217" s="13"/>
    </row>
    <row r="218" spans="2:7" x14ac:dyDescent="0.25">
      <c r="B218" s="21"/>
      <c r="G218" s="13"/>
    </row>
    <row r="219" spans="2:7" x14ac:dyDescent="0.25">
      <c r="B219" s="21"/>
      <c r="G219" s="13"/>
    </row>
    <row r="220" spans="2:7" x14ac:dyDescent="0.25">
      <c r="B220" s="21"/>
      <c r="G220" s="13"/>
    </row>
    <row r="221" spans="2:7" x14ac:dyDescent="0.25">
      <c r="B221" s="21"/>
      <c r="G221" s="13"/>
    </row>
    <row r="222" spans="2:7" x14ac:dyDescent="0.25">
      <c r="B222" s="21"/>
      <c r="G222" s="13"/>
    </row>
    <row r="223" spans="2:7" x14ac:dyDescent="0.25">
      <c r="B223" s="21"/>
      <c r="G223" s="13"/>
    </row>
    <row r="224" spans="2:7" x14ac:dyDescent="0.25">
      <c r="B224" s="21"/>
      <c r="G224" s="13"/>
    </row>
    <row r="225" spans="2:7" x14ac:dyDescent="0.25">
      <c r="B225" s="21"/>
      <c r="G225" s="13"/>
    </row>
    <row r="226" spans="2:7" x14ac:dyDescent="0.25">
      <c r="B226" s="21"/>
      <c r="G226" s="13"/>
    </row>
    <row r="227" spans="2:7" x14ac:dyDescent="0.25">
      <c r="B227" s="21"/>
      <c r="G227" s="13"/>
    </row>
    <row r="228" spans="2:7" x14ac:dyDescent="0.25">
      <c r="B228" s="21"/>
      <c r="G228" s="13"/>
    </row>
    <row r="229" spans="2:7" x14ac:dyDescent="0.25">
      <c r="B229" s="21"/>
      <c r="G229" s="13"/>
    </row>
    <row r="230" spans="2:7" x14ac:dyDescent="0.25">
      <c r="B230" s="21"/>
      <c r="G230" s="13"/>
    </row>
    <row r="231" spans="2:7" x14ac:dyDescent="0.25">
      <c r="B231" s="21"/>
      <c r="G231" s="13"/>
    </row>
    <row r="232" spans="2:7" x14ac:dyDescent="0.25">
      <c r="B232" s="21"/>
      <c r="G232" s="13"/>
    </row>
    <row r="233" spans="2:7" x14ac:dyDescent="0.25">
      <c r="B233" s="21"/>
      <c r="G233" s="13"/>
    </row>
    <row r="234" spans="2:7" x14ac:dyDescent="0.25">
      <c r="B234" s="21"/>
      <c r="G234" s="13"/>
    </row>
    <row r="235" spans="2:7" x14ac:dyDescent="0.25">
      <c r="B235" s="21"/>
      <c r="G235" s="13"/>
    </row>
    <row r="236" spans="2:7" x14ac:dyDescent="0.25">
      <c r="B236" s="21"/>
      <c r="G236" s="13"/>
    </row>
    <row r="237" spans="2:7" x14ac:dyDescent="0.25">
      <c r="B237" s="21"/>
      <c r="G237" s="13"/>
    </row>
    <row r="238" spans="2:7" x14ac:dyDescent="0.25">
      <c r="B238" s="21"/>
      <c r="G238" s="13"/>
    </row>
    <row r="239" spans="2:7" x14ac:dyDescent="0.25">
      <c r="B239" s="21"/>
      <c r="G239" s="13"/>
    </row>
    <row r="240" spans="2:7" x14ac:dyDescent="0.25">
      <c r="B240" s="21"/>
      <c r="G240" s="13"/>
    </row>
    <row r="241" spans="2:7" x14ac:dyDescent="0.25">
      <c r="B241" s="21"/>
      <c r="G241" s="13"/>
    </row>
    <row r="242" spans="2:7" x14ac:dyDescent="0.25">
      <c r="B242" s="21"/>
      <c r="G242" s="13"/>
    </row>
    <row r="243" spans="2:7" x14ac:dyDescent="0.25">
      <c r="B243" s="21"/>
      <c r="G243" s="13"/>
    </row>
    <row r="244" spans="2:7" x14ac:dyDescent="0.25">
      <c r="B244" s="21"/>
      <c r="G244" s="13"/>
    </row>
    <row r="245" spans="2:7" x14ac:dyDescent="0.25">
      <c r="B245" s="21"/>
      <c r="G245" s="13"/>
    </row>
    <row r="246" spans="2:7" x14ac:dyDescent="0.25">
      <c r="B246" s="21"/>
      <c r="G246" s="13"/>
    </row>
    <row r="247" spans="2:7" x14ac:dyDescent="0.25">
      <c r="B247" s="21"/>
      <c r="G247" s="13"/>
    </row>
    <row r="248" spans="2:7" x14ac:dyDescent="0.25">
      <c r="B248" s="21"/>
      <c r="G248" s="13"/>
    </row>
    <row r="249" spans="2:7" x14ac:dyDescent="0.25">
      <c r="B249" s="21"/>
      <c r="G249" s="13"/>
    </row>
    <row r="250" spans="2:7" x14ac:dyDescent="0.25">
      <c r="B250" s="21"/>
      <c r="G250" s="13"/>
    </row>
    <row r="251" spans="2:7" x14ac:dyDescent="0.25">
      <c r="B251" s="21"/>
      <c r="G251" s="13"/>
    </row>
    <row r="252" spans="2:7" x14ac:dyDescent="0.25">
      <c r="B252" s="21"/>
      <c r="G252" s="13"/>
    </row>
    <row r="253" spans="2:7" x14ac:dyDescent="0.25">
      <c r="B253" s="21"/>
      <c r="G253" s="13"/>
    </row>
    <row r="254" spans="2:7" x14ac:dyDescent="0.25">
      <c r="B254" s="21"/>
      <c r="G254" s="13"/>
    </row>
    <row r="255" spans="2:7" x14ac:dyDescent="0.25">
      <c r="B255" s="21"/>
      <c r="G255" s="13"/>
    </row>
    <row r="256" spans="2:7" x14ac:dyDescent="0.25">
      <c r="B256" s="21"/>
      <c r="G256" s="13"/>
    </row>
    <row r="257" spans="2:7" x14ac:dyDescent="0.25">
      <c r="B257" s="21"/>
      <c r="G257" s="13"/>
    </row>
    <row r="258" spans="2:7" x14ac:dyDescent="0.25">
      <c r="B258" s="21"/>
      <c r="G258" s="13"/>
    </row>
    <row r="259" spans="2:7" x14ac:dyDescent="0.25">
      <c r="B259" s="21"/>
      <c r="G259" s="13"/>
    </row>
    <row r="260" spans="2:7" x14ac:dyDescent="0.25">
      <c r="B260" s="21"/>
      <c r="G260" s="13"/>
    </row>
    <row r="261" spans="2:7" x14ac:dyDescent="0.25">
      <c r="B261" s="21"/>
      <c r="G261" s="13"/>
    </row>
    <row r="262" spans="2:7" x14ac:dyDescent="0.25">
      <c r="B262" s="21"/>
      <c r="G262" s="13"/>
    </row>
    <row r="263" spans="2:7" x14ac:dyDescent="0.25">
      <c r="B263" s="21"/>
      <c r="G263" s="13"/>
    </row>
    <row r="264" spans="2:7" x14ac:dyDescent="0.25">
      <c r="B264" s="21"/>
      <c r="G264" s="13"/>
    </row>
    <row r="265" spans="2:7" x14ac:dyDescent="0.25">
      <c r="B265" s="21"/>
      <c r="G265" s="13"/>
    </row>
    <row r="266" spans="2:7" x14ac:dyDescent="0.25">
      <c r="B266" s="21"/>
      <c r="G266" s="13"/>
    </row>
    <row r="267" spans="2:7" x14ac:dyDescent="0.25">
      <c r="B267" s="21"/>
      <c r="G267" s="13"/>
    </row>
    <row r="268" spans="2:7" x14ac:dyDescent="0.25">
      <c r="B268" s="21"/>
      <c r="G268" s="13"/>
    </row>
    <row r="269" spans="2:7" x14ac:dyDescent="0.25">
      <c r="B269" s="21"/>
      <c r="G269" s="13"/>
    </row>
    <row r="270" spans="2:7" x14ac:dyDescent="0.25">
      <c r="B270" s="21"/>
      <c r="G270" s="13"/>
    </row>
    <row r="271" spans="2:7" x14ac:dyDescent="0.25">
      <c r="B271" s="21"/>
      <c r="G271" s="13"/>
    </row>
    <row r="272" spans="2:7" x14ac:dyDescent="0.25">
      <c r="B272" s="21"/>
      <c r="G272" s="13"/>
    </row>
    <row r="273" spans="2:7" x14ac:dyDescent="0.25">
      <c r="B273" s="21"/>
      <c r="G273" s="13"/>
    </row>
    <row r="274" spans="2:7" x14ac:dyDescent="0.25">
      <c r="B274" s="21"/>
      <c r="G274" s="13"/>
    </row>
    <row r="275" spans="2:7" x14ac:dyDescent="0.25">
      <c r="B275" s="21"/>
      <c r="G275" s="13"/>
    </row>
    <row r="276" spans="2:7" x14ac:dyDescent="0.25">
      <c r="B276" s="21"/>
      <c r="G276" s="13"/>
    </row>
    <row r="277" spans="2:7" x14ac:dyDescent="0.25">
      <c r="B277" s="21"/>
      <c r="G277" s="13"/>
    </row>
    <row r="278" spans="2:7" x14ac:dyDescent="0.25">
      <c r="B278" s="21"/>
      <c r="G278" s="13"/>
    </row>
    <row r="279" spans="2:7" x14ac:dyDescent="0.25">
      <c r="B279" s="21"/>
      <c r="G279" s="13"/>
    </row>
    <row r="280" spans="2:7" x14ac:dyDescent="0.25">
      <c r="B280" s="21"/>
      <c r="G280" s="13"/>
    </row>
    <row r="281" spans="2:7" x14ac:dyDescent="0.25">
      <c r="B281" s="21"/>
      <c r="G281" s="13"/>
    </row>
    <row r="282" spans="2:7" x14ac:dyDescent="0.25">
      <c r="B282" s="21"/>
      <c r="G282" s="13"/>
    </row>
    <row r="283" spans="2:7" x14ac:dyDescent="0.25">
      <c r="B283" s="21"/>
      <c r="G283" s="13"/>
    </row>
    <row r="284" spans="2:7" x14ac:dyDescent="0.25">
      <c r="B284" s="21"/>
      <c r="G284" s="13"/>
    </row>
    <row r="285" spans="2:7" x14ac:dyDescent="0.25">
      <c r="B285" s="21"/>
      <c r="G285" s="13"/>
    </row>
    <row r="286" spans="2:7" x14ac:dyDescent="0.25">
      <c r="B286" s="21"/>
      <c r="G286" s="13"/>
    </row>
    <row r="287" spans="2:7" x14ac:dyDescent="0.25">
      <c r="B287" s="21"/>
      <c r="G287" s="13"/>
    </row>
    <row r="288" spans="2:7" x14ac:dyDescent="0.25">
      <c r="B288" s="21"/>
      <c r="G288" s="13"/>
    </row>
    <row r="289" spans="2:7" x14ac:dyDescent="0.25">
      <c r="B289" s="21"/>
      <c r="G289" s="13"/>
    </row>
    <row r="290" spans="2:7" x14ac:dyDescent="0.25">
      <c r="B290" s="21"/>
      <c r="G290" s="13"/>
    </row>
    <row r="291" spans="2:7" x14ac:dyDescent="0.25">
      <c r="B291" s="21"/>
      <c r="G291" s="13"/>
    </row>
    <row r="292" spans="2:7" x14ac:dyDescent="0.25">
      <c r="B292" s="21"/>
      <c r="G292" s="13"/>
    </row>
    <row r="293" spans="2:7" x14ac:dyDescent="0.25">
      <c r="B293" s="21"/>
      <c r="G293" s="13"/>
    </row>
    <row r="294" spans="2:7" x14ac:dyDescent="0.25">
      <c r="B294" s="21"/>
      <c r="G294" s="13"/>
    </row>
    <row r="295" spans="2:7" x14ac:dyDescent="0.25">
      <c r="B295" s="21"/>
      <c r="G295" s="13"/>
    </row>
    <row r="296" spans="2:7" x14ac:dyDescent="0.25">
      <c r="B296" s="21"/>
      <c r="G296" s="13"/>
    </row>
    <row r="297" spans="2:7" x14ac:dyDescent="0.25">
      <c r="B297" s="21"/>
      <c r="G297" s="13"/>
    </row>
    <row r="298" spans="2:7" x14ac:dyDescent="0.25">
      <c r="B298" s="21"/>
      <c r="G298" s="13"/>
    </row>
    <row r="299" spans="2:7" x14ac:dyDescent="0.25">
      <c r="B299" s="21"/>
      <c r="G299" s="13"/>
    </row>
    <row r="300" spans="2:7" x14ac:dyDescent="0.25">
      <c r="B300" s="21"/>
      <c r="G300" s="13"/>
    </row>
    <row r="301" spans="2:7" x14ac:dyDescent="0.25">
      <c r="B301" s="21"/>
      <c r="G301" s="13"/>
    </row>
    <row r="302" spans="2:7" x14ac:dyDescent="0.25">
      <c r="B302" s="21"/>
      <c r="G302" s="13"/>
    </row>
    <row r="303" spans="2:7" x14ac:dyDescent="0.25">
      <c r="B303" s="21"/>
      <c r="G303" s="13"/>
    </row>
    <row r="304" spans="2:7" x14ac:dyDescent="0.25">
      <c r="B304" s="21"/>
      <c r="G304" s="13"/>
    </row>
    <row r="305" spans="2:7" x14ac:dyDescent="0.25">
      <c r="B305" s="21"/>
      <c r="G305" s="13"/>
    </row>
    <row r="306" spans="2:7" x14ac:dyDescent="0.25">
      <c r="B306" s="21"/>
      <c r="G306" s="13"/>
    </row>
    <row r="307" spans="2:7" x14ac:dyDescent="0.25">
      <c r="B307" s="21"/>
      <c r="G307" s="13"/>
    </row>
    <row r="308" spans="2:7" x14ac:dyDescent="0.25">
      <c r="B308" s="21"/>
      <c r="G308" s="13"/>
    </row>
    <row r="309" spans="2:7" x14ac:dyDescent="0.25">
      <c r="B309" s="21"/>
      <c r="G309" s="13"/>
    </row>
    <row r="310" spans="2:7" x14ac:dyDescent="0.25">
      <c r="B310" s="21"/>
      <c r="G310" s="13"/>
    </row>
    <row r="311" spans="2:7" x14ac:dyDescent="0.25">
      <c r="B311" s="21"/>
      <c r="G311" s="13"/>
    </row>
    <row r="312" spans="2:7" x14ac:dyDescent="0.25">
      <c r="B312" s="21"/>
      <c r="G312" s="13"/>
    </row>
    <row r="313" spans="2:7" x14ac:dyDescent="0.25">
      <c r="B313" s="21"/>
      <c r="G313" s="13"/>
    </row>
    <row r="314" spans="2:7" x14ac:dyDescent="0.25">
      <c r="B314" s="21"/>
      <c r="G314" s="13"/>
    </row>
    <row r="315" spans="2:7" x14ac:dyDescent="0.25">
      <c r="B315" s="21"/>
      <c r="G315" s="13"/>
    </row>
    <row r="316" spans="2:7" x14ac:dyDescent="0.25">
      <c r="B316" s="21"/>
      <c r="G316" s="13"/>
    </row>
    <row r="317" spans="2:7" x14ac:dyDescent="0.25">
      <c r="B317" s="21"/>
      <c r="G317" s="13"/>
    </row>
    <row r="318" spans="2:7" x14ac:dyDescent="0.25">
      <c r="B318" s="21"/>
      <c r="G318" s="13"/>
    </row>
    <row r="319" spans="2:7" x14ac:dyDescent="0.25">
      <c r="B319" s="21"/>
      <c r="G319" s="13"/>
    </row>
    <row r="320" spans="2:7" x14ac:dyDescent="0.25">
      <c r="B320" s="21"/>
      <c r="G320" s="13"/>
    </row>
    <row r="321" spans="2:7" x14ac:dyDescent="0.25">
      <c r="B321" s="21"/>
      <c r="G321" s="13"/>
    </row>
    <row r="322" spans="2:7" x14ac:dyDescent="0.25">
      <c r="B322" s="21"/>
      <c r="G322" s="13"/>
    </row>
    <row r="323" spans="2:7" x14ac:dyDescent="0.25">
      <c r="B323" s="21"/>
      <c r="G323" s="13"/>
    </row>
    <row r="324" spans="2:7" x14ac:dyDescent="0.25">
      <c r="B324" s="21"/>
      <c r="G324" s="13"/>
    </row>
    <row r="325" spans="2:7" x14ac:dyDescent="0.25">
      <c r="B325" s="21"/>
      <c r="G325" s="13"/>
    </row>
    <row r="326" spans="2:7" x14ac:dyDescent="0.25">
      <c r="B326" s="21"/>
      <c r="G326" s="13"/>
    </row>
    <row r="327" spans="2:7" x14ac:dyDescent="0.25">
      <c r="B327" s="21"/>
      <c r="G327" s="13"/>
    </row>
    <row r="328" spans="2:7" x14ac:dyDescent="0.25">
      <c r="B328" s="21"/>
      <c r="G328" s="13"/>
    </row>
    <row r="329" spans="2:7" x14ac:dyDescent="0.25">
      <c r="B329" s="21"/>
      <c r="G329" s="13"/>
    </row>
    <row r="330" spans="2:7" x14ac:dyDescent="0.25">
      <c r="B330" s="21"/>
      <c r="G330" s="13"/>
    </row>
    <row r="331" spans="2:7" x14ac:dyDescent="0.25">
      <c r="B331" s="21"/>
      <c r="G331" s="13"/>
    </row>
    <row r="332" spans="2:7" x14ac:dyDescent="0.25">
      <c r="B332" s="21"/>
      <c r="G332" s="13"/>
    </row>
    <row r="333" spans="2:7" x14ac:dyDescent="0.25">
      <c r="B333" s="21"/>
      <c r="G333" s="13"/>
    </row>
    <row r="334" spans="2:7" x14ac:dyDescent="0.25">
      <c r="B334" s="21"/>
      <c r="G334" s="13"/>
    </row>
    <row r="335" spans="2:7" x14ac:dyDescent="0.25">
      <c r="B335" s="21"/>
      <c r="G335" s="13"/>
    </row>
    <row r="336" spans="2:7" x14ac:dyDescent="0.25">
      <c r="B336" s="21"/>
      <c r="G336" s="13"/>
    </row>
    <row r="337" spans="2:7" x14ac:dyDescent="0.25">
      <c r="B337" s="21"/>
      <c r="G337" s="13"/>
    </row>
    <row r="338" spans="2:7" x14ac:dyDescent="0.25">
      <c r="B338" s="21"/>
      <c r="G338" s="13"/>
    </row>
    <row r="339" spans="2:7" x14ac:dyDescent="0.25">
      <c r="B339" s="21"/>
      <c r="G339" s="13"/>
    </row>
    <row r="340" spans="2:7" x14ac:dyDescent="0.25">
      <c r="B340" s="21"/>
      <c r="G340" s="13"/>
    </row>
    <row r="341" spans="2:7" x14ac:dyDescent="0.25">
      <c r="B341" s="21"/>
      <c r="G341" s="13"/>
    </row>
    <row r="342" spans="2:7" x14ac:dyDescent="0.25">
      <c r="B342" s="21"/>
      <c r="G342" s="13"/>
    </row>
    <row r="343" spans="2:7" x14ac:dyDescent="0.25">
      <c r="B343" s="21"/>
      <c r="G343" s="13"/>
    </row>
    <row r="344" spans="2:7" x14ac:dyDescent="0.25">
      <c r="B344" s="21"/>
      <c r="G344" s="13"/>
    </row>
    <row r="345" spans="2:7" x14ac:dyDescent="0.25">
      <c r="B345" s="21"/>
      <c r="G345" s="13"/>
    </row>
    <row r="346" spans="2:7" x14ac:dyDescent="0.25">
      <c r="B346" s="21"/>
      <c r="G346" s="13"/>
    </row>
    <row r="347" spans="2:7" x14ac:dyDescent="0.25">
      <c r="B347" s="21"/>
      <c r="G347" s="13"/>
    </row>
    <row r="348" spans="2:7" x14ac:dyDescent="0.25">
      <c r="B348" s="21"/>
      <c r="G348" s="13"/>
    </row>
    <row r="349" spans="2:7" x14ac:dyDescent="0.25">
      <c r="B349" s="21"/>
      <c r="G349" s="13"/>
    </row>
    <row r="350" spans="2:7" x14ac:dyDescent="0.25">
      <c r="B350" s="21"/>
      <c r="G350" s="13"/>
    </row>
    <row r="351" spans="2:7" x14ac:dyDescent="0.25">
      <c r="B351" s="21"/>
      <c r="G351" s="13"/>
    </row>
    <row r="352" spans="2:7" x14ac:dyDescent="0.25">
      <c r="B352" s="21"/>
      <c r="G352" s="13"/>
    </row>
    <row r="353" spans="2:7" x14ac:dyDescent="0.25">
      <c r="B353" s="21"/>
      <c r="G353" s="13"/>
    </row>
    <row r="354" spans="2:7" x14ac:dyDescent="0.25">
      <c r="B354" s="21"/>
      <c r="G354" s="13"/>
    </row>
    <row r="355" spans="2:7" x14ac:dyDescent="0.25">
      <c r="B355" s="21"/>
      <c r="G355" s="13"/>
    </row>
    <row r="356" spans="2:7" x14ac:dyDescent="0.25">
      <c r="B356" s="21"/>
      <c r="G356" s="13"/>
    </row>
    <row r="357" spans="2:7" x14ac:dyDescent="0.25">
      <c r="B357" s="21"/>
      <c r="G357" s="13"/>
    </row>
    <row r="358" spans="2:7" x14ac:dyDescent="0.25">
      <c r="B358" s="21"/>
      <c r="G358" s="13"/>
    </row>
    <row r="359" spans="2:7" x14ac:dyDescent="0.25">
      <c r="B359" s="21"/>
      <c r="G359" s="13"/>
    </row>
    <row r="360" spans="2:7" x14ac:dyDescent="0.25">
      <c r="B360" s="21"/>
      <c r="G360" s="13"/>
    </row>
    <row r="361" spans="2:7" x14ac:dyDescent="0.25">
      <c r="B361" s="21"/>
      <c r="G361" s="13"/>
    </row>
    <row r="362" spans="2:7" x14ac:dyDescent="0.25">
      <c r="B362" s="21"/>
      <c r="G362" s="13"/>
    </row>
    <row r="363" spans="2:7" x14ac:dyDescent="0.25">
      <c r="B363" s="21"/>
      <c r="G363" s="13"/>
    </row>
    <row r="364" spans="2:7" x14ac:dyDescent="0.25">
      <c r="B364" s="21"/>
      <c r="G364" s="13"/>
    </row>
    <row r="365" spans="2:7" x14ac:dyDescent="0.25">
      <c r="B365" s="21"/>
      <c r="G365" s="13"/>
    </row>
    <row r="366" spans="2:7" x14ac:dyDescent="0.25">
      <c r="B366" s="21"/>
      <c r="G366" s="13"/>
    </row>
    <row r="367" spans="2:7" x14ac:dyDescent="0.25">
      <c r="B367" s="21"/>
      <c r="G367" s="13"/>
    </row>
    <row r="368" spans="2:7" x14ac:dyDescent="0.25">
      <c r="B368" s="21"/>
      <c r="G368" s="13"/>
    </row>
    <row r="369" spans="2:7" x14ac:dyDescent="0.25">
      <c r="B369" s="21"/>
      <c r="G369" s="13"/>
    </row>
    <row r="370" spans="2:7" x14ac:dyDescent="0.25">
      <c r="B370" s="21"/>
      <c r="G370" s="13"/>
    </row>
    <row r="371" spans="2:7" x14ac:dyDescent="0.25">
      <c r="B371" s="21"/>
      <c r="G371" s="13"/>
    </row>
    <row r="372" spans="2:7" x14ac:dyDescent="0.25">
      <c r="B372" s="21"/>
      <c r="G372" s="13"/>
    </row>
    <row r="373" spans="2:7" x14ac:dyDescent="0.25">
      <c r="B373" s="21"/>
      <c r="G373" s="13"/>
    </row>
    <row r="374" spans="2:7" x14ac:dyDescent="0.25">
      <c r="B374" s="21"/>
      <c r="G374" s="13"/>
    </row>
    <row r="375" spans="2:7" x14ac:dyDescent="0.25">
      <c r="B375" s="21"/>
      <c r="G375" s="13"/>
    </row>
    <row r="376" spans="2:7" x14ac:dyDescent="0.25">
      <c r="B376" s="21"/>
      <c r="G376" s="13"/>
    </row>
    <row r="377" spans="2:7" x14ac:dyDescent="0.25">
      <c r="B377" s="21"/>
      <c r="G377" s="13"/>
    </row>
    <row r="378" spans="2:7" x14ac:dyDescent="0.25">
      <c r="B378" s="21"/>
      <c r="G378" s="13"/>
    </row>
    <row r="379" spans="2:7" x14ac:dyDescent="0.25">
      <c r="B379" s="21"/>
      <c r="G379" s="13"/>
    </row>
    <row r="380" spans="2:7" x14ac:dyDescent="0.25">
      <c r="B380" s="21"/>
      <c r="G380" s="13"/>
    </row>
    <row r="381" spans="2:7" x14ac:dyDescent="0.25">
      <c r="B381" s="21"/>
      <c r="G381" s="13"/>
    </row>
    <row r="382" spans="2:7" x14ac:dyDescent="0.25">
      <c r="B382" s="21"/>
      <c r="G382" s="13"/>
    </row>
    <row r="383" spans="2:7" x14ac:dyDescent="0.25">
      <c r="B383" s="21"/>
      <c r="G383" s="13"/>
    </row>
    <row r="384" spans="2:7" x14ac:dyDescent="0.25">
      <c r="B384" s="21"/>
      <c r="G384" s="13"/>
    </row>
    <row r="385" spans="2:7" x14ac:dyDescent="0.25">
      <c r="B385" s="21"/>
      <c r="G385" s="13"/>
    </row>
    <row r="386" spans="2:7" x14ac:dyDescent="0.25">
      <c r="B386" s="21"/>
      <c r="G386" s="13"/>
    </row>
    <row r="387" spans="2:7" x14ac:dyDescent="0.25">
      <c r="B387" s="21"/>
      <c r="G387" s="13"/>
    </row>
    <row r="388" spans="2:7" x14ac:dyDescent="0.25">
      <c r="B388" s="21"/>
      <c r="G388" s="13"/>
    </row>
    <row r="389" spans="2:7" x14ac:dyDescent="0.25">
      <c r="B389" s="21"/>
      <c r="G389" s="13"/>
    </row>
    <row r="390" spans="2:7" x14ac:dyDescent="0.25">
      <c r="B390" s="21"/>
      <c r="G390" s="13"/>
    </row>
    <row r="391" spans="2:7" x14ac:dyDescent="0.25">
      <c r="B391" s="21"/>
      <c r="G391" s="13"/>
    </row>
    <row r="392" spans="2:7" x14ac:dyDescent="0.25">
      <c r="B392" s="21"/>
      <c r="G392" s="13"/>
    </row>
    <row r="393" spans="2:7" x14ac:dyDescent="0.25">
      <c r="B393" s="21"/>
      <c r="G393" s="13"/>
    </row>
    <row r="394" spans="2:7" x14ac:dyDescent="0.25">
      <c r="B394" s="21"/>
      <c r="G394" s="13"/>
    </row>
    <row r="395" spans="2:7" x14ac:dyDescent="0.25">
      <c r="B395" s="21"/>
      <c r="G395" s="13"/>
    </row>
    <row r="396" spans="2:7" x14ac:dyDescent="0.25">
      <c r="B396" s="21"/>
      <c r="G396" s="13"/>
    </row>
    <row r="397" spans="2:7" x14ac:dyDescent="0.25">
      <c r="B397" s="21"/>
      <c r="G397" s="13"/>
    </row>
    <row r="398" spans="2:7" x14ac:dyDescent="0.25">
      <c r="B398" s="21"/>
      <c r="G398" s="13"/>
    </row>
    <row r="399" spans="2:7" x14ac:dyDescent="0.25">
      <c r="B399" s="21"/>
      <c r="G399" s="13"/>
    </row>
    <row r="400" spans="2:7" x14ac:dyDescent="0.25">
      <c r="B400" s="21"/>
      <c r="G400" s="13"/>
    </row>
    <row r="401" spans="2:7" x14ac:dyDescent="0.25">
      <c r="B401" s="21"/>
      <c r="G401" s="13"/>
    </row>
    <row r="402" spans="2:7" x14ac:dyDescent="0.25">
      <c r="B402" s="21"/>
      <c r="G402" s="13"/>
    </row>
    <row r="403" spans="2:7" x14ac:dyDescent="0.25">
      <c r="B403" s="21"/>
      <c r="G403" s="13"/>
    </row>
    <row r="404" spans="2:7" x14ac:dyDescent="0.25">
      <c r="B404" s="21"/>
      <c r="G404" s="13"/>
    </row>
    <row r="405" spans="2:7" x14ac:dyDescent="0.25">
      <c r="B405" s="21"/>
      <c r="G405" s="13"/>
    </row>
    <row r="406" spans="2:7" x14ac:dyDescent="0.25">
      <c r="B406" s="21"/>
      <c r="G406" s="13"/>
    </row>
    <row r="407" spans="2:7" x14ac:dyDescent="0.25">
      <c r="B407" s="21"/>
      <c r="G407" s="13"/>
    </row>
    <row r="408" spans="2:7" x14ac:dyDescent="0.25">
      <c r="B408" s="21"/>
      <c r="G408" s="13"/>
    </row>
    <row r="409" spans="2:7" x14ac:dyDescent="0.25">
      <c r="B409" s="21"/>
      <c r="G409" s="13"/>
    </row>
    <row r="410" spans="2:7" x14ac:dyDescent="0.25">
      <c r="B410" s="21"/>
      <c r="G410" s="13"/>
    </row>
    <row r="411" spans="2:7" x14ac:dyDescent="0.25">
      <c r="B411" s="21"/>
      <c r="G411" s="13"/>
    </row>
    <row r="412" spans="2:7" x14ac:dyDescent="0.25">
      <c r="B412" s="21"/>
      <c r="G412" s="13"/>
    </row>
    <row r="413" spans="2:7" x14ac:dyDescent="0.25">
      <c r="B413" s="21"/>
      <c r="G413" s="13"/>
    </row>
    <row r="414" spans="2:7" x14ac:dyDescent="0.25">
      <c r="B414" s="21"/>
      <c r="G414" s="13"/>
    </row>
    <row r="415" spans="2:7" x14ac:dyDescent="0.25">
      <c r="B415" s="21"/>
      <c r="G415" s="13"/>
    </row>
    <row r="416" spans="2:7" x14ac:dyDescent="0.25">
      <c r="B416" s="21"/>
      <c r="G416" s="13"/>
    </row>
    <row r="417" spans="2:7" x14ac:dyDescent="0.25">
      <c r="B417" s="21"/>
      <c r="G417" s="13"/>
    </row>
    <row r="418" spans="2:7" x14ac:dyDescent="0.25">
      <c r="B418" s="21"/>
      <c r="G418" s="13"/>
    </row>
    <row r="419" spans="2:7" x14ac:dyDescent="0.25">
      <c r="B419" s="21"/>
      <c r="G419" s="13"/>
    </row>
    <row r="420" spans="2:7" x14ac:dyDescent="0.25">
      <c r="B420" s="21"/>
      <c r="G420" s="13"/>
    </row>
    <row r="421" spans="2:7" x14ac:dyDescent="0.25">
      <c r="B421" s="21"/>
      <c r="G421" s="13"/>
    </row>
    <row r="422" spans="2:7" x14ac:dyDescent="0.25">
      <c r="B422" s="21"/>
      <c r="G422" s="13"/>
    </row>
    <row r="423" spans="2:7" x14ac:dyDescent="0.25">
      <c r="B423" s="21"/>
      <c r="G423" s="13"/>
    </row>
    <row r="424" spans="2:7" x14ac:dyDescent="0.25">
      <c r="B424" s="21"/>
      <c r="G424" s="13"/>
    </row>
    <row r="425" spans="2:7" x14ac:dyDescent="0.25">
      <c r="B425" s="21"/>
      <c r="G425" s="13"/>
    </row>
    <row r="426" spans="2:7" x14ac:dyDescent="0.25">
      <c r="B426" s="21"/>
      <c r="G426" s="13"/>
    </row>
    <row r="427" spans="2:7" x14ac:dyDescent="0.25">
      <c r="B427" s="21"/>
      <c r="G427" s="13"/>
    </row>
    <row r="428" spans="2:7" x14ac:dyDescent="0.25">
      <c r="B428" s="21"/>
      <c r="G428" s="13"/>
    </row>
    <row r="429" spans="2:7" x14ac:dyDescent="0.25">
      <c r="B429" s="21"/>
      <c r="G429" s="13"/>
    </row>
    <row r="430" spans="2:7" x14ac:dyDescent="0.25">
      <c r="B430" s="21"/>
      <c r="G430" s="13"/>
    </row>
    <row r="431" spans="2:7" x14ac:dyDescent="0.25">
      <c r="B431" s="21"/>
      <c r="G431" s="13"/>
    </row>
    <row r="432" spans="2:7" x14ac:dyDescent="0.25">
      <c r="B432" s="21"/>
      <c r="G432" s="13"/>
    </row>
    <row r="433" spans="2:7" x14ac:dyDescent="0.25">
      <c r="B433" s="21"/>
      <c r="G433" s="13"/>
    </row>
    <row r="434" spans="2:7" x14ac:dyDescent="0.25">
      <c r="B434" s="21"/>
      <c r="G434" s="13"/>
    </row>
    <row r="435" spans="2:7" x14ac:dyDescent="0.25">
      <c r="B435" s="21"/>
      <c r="G435" s="13"/>
    </row>
    <row r="436" spans="2:7" x14ac:dyDescent="0.25">
      <c r="B436" s="21"/>
      <c r="G436" s="13"/>
    </row>
    <row r="437" spans="2:7" x14ac:dyDescent="0.25">
      <c r="B437" s="21"/>
      <c r="G437" s="13"/>
    </row>
    <row r="438" spans="2:7" x14ac:dyDescent="0.25">
      <c r="B438" s="21"/>
      <c r="G438" s="13"/>
    </row>
    <row r="439" spans="2:7" x14ac:dyDescent="0.25">
      <c r="B439" s="21"/>
      <c r="G439" s="13"/>
    </row>
    <row r="440" spans="2:7" x14ac:dyDescent="0.25">
      <c r="B440" s="21"/>
      <c r="G440" s="13"/>
    </row>
    <row r="441" spans="2:7" x14ac:dyDescent="0.25">
      <c r="B441" s="21"/>
      <c r="G441" s="13"/>
    </row>
    <row r="442" spans="2:7" x14ac:dyDescent="0.25">
      <c r="B442" s="21"/>
      <c r="G442" s="13"/>
    </row>
    <row r="443" spans="2:7" x14ac:dyDescent="0.25">
      <c r="B443" s="21"/>
      <c r="G443" s="13"/>
    </row>
    <row r="444" spans="2:7" x14ac:dyDescent="0.25">
      <c r="B444" s="21"/>
      <c r="G444" s="13"/>
    </row>
    <row r="445" spans="2:7" x14ac:dyDescent="0.25">
      <c r="B445" s="21"/>
      <c r="G445" s="13"/>
    </row>
    <row r="446" spans="2:7" x14ac:dyDescent="0.25">
      <c r="B446" s="21"/>
      <c r="G446" s="13"/>
    </row>
    <row r="447" spans="2:7" x14ac:dyDescent="0.25">
      <c r="B447" s="21"/>
      <c r="G447" s="13"/>
    </row>
    <row r="448" spans="2:7" x14ac:dyDescent="0.25">
      <c r="B448" s="21"/>
      <c r="G448" s="13"/>
    </row>
    <row r="449" spans="2:7" x14ac:dyDescent="0.25">
      <c r="B449" s="21"/>
      <c r="G449" s="13"/>
    </row>
    <row r="450" spans="2:7" x14ac:dyDescent="0.25">
      <c r="B450" s="21"/>
      <c r="G450" s="13"/>
    </row>
    <row r="451" spans="2:7" x14ac:dyDescent="0.25">
      <c r="B451" s="21"/>
      <c r="G451" s="13"/>
    </row>
    <row r="452" spans="2:7" x14ac:dyDescent="0.25">
      <c r="B452" s="21"/>
      <c r="G452" s="13"/>
    </row>
    <row r="453" spans="2:7" x14ac:dyDescent="0.25">
      <c r="B453" s="21"/>
      <c r="G453" s="13"/>
    </row>
    <row r="454" spans="2:7" x14ac:dyDescent="0.25">
      <c r="B454" s="21"/>
      <c r="G454" s="13"/>
    </row>
    <row r="455" spans="2:7" x14ac:dyDescent="0.25">
      <c r="B455" s="21"/>
      <c r="G455" s="13"/>
    </row>
    <row r="456" spans="2:7" x14ac:dyDescent="0.25">
      <c r="B456" s="21"/>
      <c r="G456" s="13"/>
    </row>
    <row r="457" spans="2:7" x14ac:dyDescent="0.25">
      <c r="B457" s="21"/>
      <c r="G457" s="13"/>
    </row>
    <row r="458" spans="2:7" x14ac:dyDescent="0.25">
      <c r="B458" s="21"/>
      <c r="G458" s="13"/>
    </row>
    <row r="459" spans="2:7" x14ac:dyDescent="0.25">
      <c r="B459" s="21"/>
      <c r="G459" s="13"/>
    </row>
    <row r="460" spans="2:7" x14ac:dyDescent="0.25">
      <c r="B460" s="21"/>
      <c r="G460" s="13"/>
    </row>
    <row r="461" spans="2:7" x14ac:dyDescent="0.25">
      <c r="B461" s="21"/>
      <c r="G461" s="13"/>
    </row>
    <row r="462" spans="2:7" x14ac:dyDescent="0.25">
      <c r="B462" s="21"/>
      <c r="G462" s="13"/>
    </row>
    <row r="463" spans="2:7" x14ac:dyDescent="0.25">
      <c r="B463" s="21"/>
      <c r="G463" s="13"/>
    </row>
    <row r="464" spans="2:7" x14ac:dyDescent="0.25">
      <c r="B464" s="21"/>
      <c r="G464" s="13"/>
    </row>
    <row r="465" spans="2:7" x14ac:dyDescent="0.25">
      <c r="B465" s="21"/>
      <c r="G465" s="13"/>
    </row>
    <row r="466" spans="2:7" x14ac:dyDescent="0.25">
      <c r="B466" s="21"/>
      <c r="G466" s="13"/>
    </row>
    <row r="467" spans="2:7" x14ac:dyDescent="0.25">
      <c r="B467" s="21"/>
      <c r="G467" s="13"/>
    </row>
    <row r="468" spans="2:7" x14ac:dyDescent="0.25">
      <c r="B468" s="21"/>
      <c r="G468" s="13"/>
    </row>
    <row r="469" spans="2:7" x14ac:dyDescent="0.25">
      <c r="B469" s="21"/>
      <c r="G469" s="13"/>
    </row>
    <row r="470" spans="2:7" x14ac:dyDescent="0.25">
      <c r="B470" s="21"/>
      <c r="G470" s="13"/>
    </row>
    <row r="471" spans="2:7" x14ac:dyDescent="0.25">
      <c r="B471" s="21"/>
      <c r="G471" s="13"/>
    </row>
    <row r="472" spans="2:7" x14ac:dyDescent="0.25">
      <c r="B472" s="21"/>
      <c r="G472" s="13"/>
    </row>
    <row r="473" spans="2:7" x14ac:dyDescent="0.25">
      <c r="B473" s="21"/>
      <c r="G473" s="13"/>
    </row>
    <row r="474" spans="2:7" x14ac:dyDescent="0.25">
      <c r="B474" s="21"/>
      <c r="G474" s="13"/>
    </row>
    <row r="475" spans="2:7" x14ac:dyDescent="0.25">
      <c r="B475" s="21"/>
      <c r="G475" s="13"/>
    </row>
    <row r="476" spans="2:7" x14ac:dyDescent="0.25">
      <c r="B476" s="21"/>
      <c r="G476" s="13"/>
    </row>
    <row r="477" spans="2:7" x14ac:dyDescent="0.25">
      <c r="B477" s="21"/>
      <c r="G477" s="13"/>
    </row>
    <row r="478" spans="2:7" x14ac:dyDescent="0.25">
      <c r="B478" s="21"/>
      <c r="G478" s="13"/>
    </row>
    <row r="479" spans="2:7" x14ac:dyDescent="0.25">
      <c r="B479" s="21"/>
      <c r="G479" s="13"/>
    </row>
    <row r="480" spans="2:7" x14ac:dyDescent="0.25">
      <c r="B480" s="21"/>
      <c r="G480" s="13"/>
    </row>
    <row r="481" spans="2:7" x14ac:dyDescent="0.25">
      <c r="B481" s="21"/>
      <c r="G481" s="13"/>
    </row>
    <row r="482" spans="2:7" x14ac:dyDescent="0.25">
      <c r="B482" s="21"/>
      <c r="G482" s="13"/>
    </row>
    <row r="483" spans="2:7" x14ac:dyDescent="0.25">
      <c r="B483" s="21"/>
      <c r="G483" s="13"/>
    </row>
    <row r="484" spans="2:7" x14ac:dyDescent="0.25">
      <c r="B484" s="21"/>
      <c r="G484" s="13"/>
    </row>
    <row r="485" spans="2:7" x14ac:dyDescent="0.25">
      <c r="B485" s="21"/>
      <c r="G485" s="13"/>
    </row>
    <row r="486" spans="2:7" x14ac:dyDescent="0.25">
      <c r="B486" s="21"/>
      <c r="G486" s="13"/>
    </row>
    <row r="487" spans="2:7" x14ac:dyDescent="0.25">
      <c r="B487" s="21"/>
      <c r="G487" s="13"/>
    </row>
    <row r="488" spans="2:7" x14ac:dyDescent="0.25">
      <c r="B488" s="21"/>
      <c r="G488" s="13"/>
    </row>
    <row r="489" spans="2:7" x14ac:dyDescent="0.25">
      <c r="B489" s="21"/>
      <c r="G489" s="13"/>
    </row>
    <row r="490" spans="2:7" x14ac:dyDescent="0.25">
      <c r="B490" s="21"/>
      <c r="G490" s="13"/>
    </row>
    <row r="491" spans="2:7" x14ac:dyDescent="0.25">
      <c r="B491" s="21"/>
      <c r="G491" s="13"/>
    </row>
    <row r="492" spans="2:7" x14ac:dyDescent="0.25">
      <c r="B492" s="21"/>
      <c r="G492" s="13"/>
    </row>
    <row r="493" spans="2:7" x14ac:dyDescent="0.25">
      <c r="B493" s="21"/>
      <c r="G493" s="13"/>
    </row>
    <row r="494" spans="2:7" x14ac:dyDescent="0.25">
      <c r="B494" s="21"/>
      <c r="G494" s="13"/>
    </row>
    <row r="495" spans="2:7" x14ac:dyDescent="0.25">
      <c r="B495" s="21"/>
      <c r="G495" s="13"/>
    </row>
    <row r="496" spans="2:7" x14ac:dyDescent="0.25">
      <c r="B496" s="21"/>
      <c r="G496" s="13"/>
    </row>
    <row r="497" spans="2:7" x14ac:dyDescent="0.25">
      <c r="B497" s="21"/>
      <c r="G497" s="13"/>
    </row>
    <row r="498" spans="2:7" x14ac:dyDescent="0.25">
      <c r="B498" s="21"/>
      <c r="G498" s="13"/>
    </row>
    <row r="499" spans="2:7" x14ac:dyDescent="0.25">
      <c r="B499" s="21"/>
      <c r="G499" s="13"/>
    </row>
    <row r="500" spans="2:7" x14ac:dyDescent="0.25">
      <c r="B500" s="21"/>
      <c r="G500" s="13"/>
    </row>
    <row r="501" spans="2:7" x14ac:dyDescent="0.25">
      <c r="B501" s="21"/>
      <c r="G501" s="13"/>
    </row>
    <row r="502" spans="2:7" x14ac:dyDescent="0.25">
      <c r="B502" s="21"/>
      <c r="G502" s="13"/>
    </row>
    <row r="503" spans="2:7" x14ac:dyDescent="0.25">
      <c r="B503" s="21"/>
      <c r="G503" s="13"/>
    </row>
    <row r="504" spans="2:7" x14ac:dyDescent="0.25">
      <c r="B504" s="21"/>
      <c r="G504" s="13"/>
    </row>
    <row r="505" spans="2:7" x14ac:dyDescent="0.25">
      <c r="B505" s="21"/>
      <c r="G505" s="13"/>
    </row>
    <row r="506" spans="2:7" x14ac:dyDescent="0.25">
      <c r="B506" s="21"/>
      <c r="G506" s="13"/>
    </row>
    <row r="507" spans="2:7" x14ac:dyDescent="0.25">
      <c r="B507" s="21"/>
      <c r="G507" s="13"/>
    </row>
    <row r="508" spans="2:7" x14ac:dyDescent="0.25">
      <c r="B508" s="21"/>
      <c r="G508" s="13"/>
    </row>
    <row r="509" spans="2:7" x14ac:dyDescent="0.25">
      <c r="B509" s="21"/>
      <c r="G509" s="13"/>
    </row>
    <row r="510" spans="2:7" x14ac:dyDescent="0.25">
      <c r="B510" s="21"/>
      <c r="G510" s="13"/>
    </row>
    <row r="511" spans="2:7" x14ac:dyDescent="0.25">
      <c r="B511" s="21"/>
      <c r="G511" s="13"/>
    </row>
    <row r="512" spans="2:7" x14ac:dyDescent="0.25">
      <c r="B512" s="21"/>
      <c r="G512" s="13"/>
    </row>
    <row r="513" spans="2:7" x14ac:dyDescent="0.25">
      <c r="B513" s="21"/>
      <c r="G513" s="13"/>
    </row>
    <row r="514" spans="2:7" x14ac:dyDescent="0.25">
      <c r="B514" s="21"/>
      <c r="G514" s="13"/>
    </row>
    <row r="515" spans="2:7" x14ac:dyDescent="0.25">
      <c r="B515" s="21"/>
      <c r="G515" s="13"/>
    </row>
    <row r="516" spans="2:7" x14ac:dyDescent="0.25">
      <c r="B516" s="21"/>
      <c r="G516" s="13"/>
    </row>
    <row r="517" spans="2:7" x14ac:dyDescent="0.25">
      <c r="B517" s="21"/>
      <c r="G517" s="13"/>
    </row>
    <row r="518" spans="2:7" x14ac:dyDescent="0.25">
      <c r="B518" s="21"/>
      <c r="G518" s="13"/>
    </row>
    <row r="519" spans="2:7" x14ac:dyDescent="0.25">
      <c r="B519" s="21"/>
      <c r="G519" s="13"/>
    </row>
    <row r="520" spans="2:7" x14ac:dyDescent="0.25">
      <c r="B520" s="21"/>
      <c r="G520" s="13"/>
    </row>
    <row r="521" spans="2:7" x14ac:dyDescent="0.25">
      <c r="B521" s="21"/>
      <c r="G521" s="13"/>
    </row>
    <row r="522" spans="2:7" x14ac:dyDescent="0.25">
      <c r="B522" s="21"/>
      <c r="G522" s="13"/>
    </row>
    <row r="523" spans="2:7" x14ac:dyDescent="0.25">
      <c r="B523" s="21"/>
      <c r="G523" s="13"/>
    </row>
    <row r="524" spans="2:7" x14ac:dyDescent="0.25">
      <c r="B524" s="21"/>
      <c r="G524" s="13"/>
    </row>
    <row r="525" spans="2:7" x14ac:dyDescent="0.25">
      <c r="B525" s="21"/>
      <c r="G525" s="13"/>
    </row>
    <row r="526" spans="2:7" x14ac:dyDescent="0.25">
      <c r="B526" s="21"/>
      <c r="G526" s="13"/>
    </row>
    <row r="527" spans="2:7" x14ac:dyDescent="0.25">
      <c r="B527" s="21"/>
      <c r="G527" s="13"/>
    </row>
    <row r="528" spans="2:7" x14ac:dyDescent="0.25">
      <c r="B528" s="21"/>
      <c r="G528" s="13"/>
    </row>
    <row r="529" spans="2:7" x14ac:dyDescent="0.25">
      <c r="B529" s="21"/>
      <c r="G529" s="13"/>
    </row>
    <row r="530" spans="2:7" x14ac:dyDescent="0.25">
      <c r="B530" s="21"/>
      <c r="G530" s="13"/>
    </row>
    <row r="531" spans="2:7" x14ac:dyDescent="0.25">
      <c r="B531" s="21"/>
      <c r="G531" s="13"/>
    </row>
    <row r="532" spans="2:7" x14ac:dyDescent="0.25">
      <c r="B532" s="21"/>
      <c r="G532" s="13"/>
    </row>
    <row r="533" spans="2:7" x14ac:dyDescent="0.25">
      <c r="B533" s="21"/>
      <c r="G533" s="13"/>
    </row>
    <row r="534" spans="2:7" x14ac:dyDescent="0.25">
      <c r="B534" s="21"/>
      <c r="G534" s="13"/>
    </row>
    <row r="535" spans="2:7" x14ac:dyDescent="0.25">
      <c r="B535" s="21"/>
      <c r="G535" s="13"/>
    </row>
    <row r="536" spans="2:7" x14ac:dyDescent="0.25">
      <c r="B536" s="21"/>
      <c r="G536" s="13"/>
    </row>
    <row r="537" spans="2:7" x14ac:dyDescent="0.25">
      <c r="B537" s="21"/>
      <c r="G537" s="13"/>
    </row>
    <row r="538" spans="2:7" x14ac:dyDescent="0.25">
      <c r="B538" s="21"/>
      <c r="G538" s="13"/>
    </row>
    <row r="539" spans="2:7" x14ac:dyDescent="0.25">
      <c r="B539" s="21"/>
      <c r="G539" s="13"/>
    </row>
    <row r="540" spans="2:7" x14ac:dyDescent="0.25">
      <c r="B540" s="21"/>
      <c r="G540" s="13"/>
    </row>
    <row r="541" spans="2:7" x14ac:dyDescent="0.25">
      <c r="B541" s="21"/>
      <c r="G541" s="13"/>
    </row>
    <row r="542" spans="2:7" x14ac:dyDescent="0.25">
      <c r="B542" s="21"/>
      <c r="G542" s="13"/>
    </row>
    <row r="543" spans="2:7" x14ac:dyDescent="0.25">
      <c r="B543" s="21"/>
      <c r="G543" s="13"/>
    </row>
    <row r="544" spans="2:7" x14ac:dyDescent="0.25">
      <c r="B544" s="21"/>
      <c r="G544" s="13"/>
    </row>
    <row r="545" spans="2:7" x14ac:dyDescent="0.25">
      <c r="B545" s="21"/>
      <c r="G545" s="13"/>
    </row>
    <row r="546" spans="2:7" x14ac:dyDescent="0.25">
      <c r="B546" s="21"/>
      <c r="G546" s="13"/>
    </row>
    <row r="547" spans="2:7" x14ac:dyDescent="0.25">
      <c r="B547" s="21"/>
      <c r="G547" s="13"/>
    </row>
    <row r="548" spans="2:7" x14ac:dyDescent="0.25">
      <c r="B548" s="21"/>
      <c r="G548" s="13"/>
    </row>
    <row r="549" spans="2:7" x14ac:dyDescent="0.25">
      <c r="B549" s="21"/>
      <c r="G549" s="13"/>
    </row>
    <row r="550" spans="2:7" x14ac:dyDescent="0.25">
      <c r="B550" s="21"/>
      <c r="G550" s="13"/>
    </row>
    <row r="551" spans="2:7" x14ac:dyDescent="0.25">
      <c r="B551" s="21"/>
      <c r="G551" s="13"/>
    </row>
    <row r="552" spans="2:7" x14ac:dyDescent="0.25">
      <c r="B552" s="21"/>
      <c r="G552" s="13"/>
    </row>
    <row r="553" spans="2:7" x14ac:dyDescent="0.25">
      <c r="B553" s="21"/>
      <c r="G553" s="13"/>
    </row>
    <row r="554" spans="2:7" x14ac:dyDescent="0.25">
      <c r="B554" s="21"/>
      <c r="G554" s="13"/>
    </row>
    <row r="555" spans="2:7" x14ac:dyDescent="0.25">
      <c r="B555" s="21"/>
      <c r="G555" s="13"/>
    </row>
    <row r="556" spans="2:7" x14ac:dyDescent="0.25">
      <c r="B556" s="21"/>
      <c r="G556" s="13"/>
    </row>
    <row r="557" spans="2:7" x14ac:dyDescent="0.25">
      <c r="B557" s="21"/>
      <c r="G557" s="13"/>
    </row>
    <row r="558" spans="2:7" x14ac:dyDescent="0.25">
      <c r="B558" s="21"/>
      <c r="G558" s="13"/>
    </row>
    <row r="559" spans="2:7" x14ac:dyDescent="0.25">
      <c r="B559" s="21"/>
      <c r="G559" s="13"/>
    </row>
    <row r="560" spans="2:7" x14ac:dyDescent="0.25">
      <c r="B560" s="21"/>
      <c r="G560" s="13"/>
    </row>
    <row r="561" spans="2:7" x14ac:dyDescent="0.25">
      <c r="B561" s="21"/>
      <c r="G561" s="13"/>
    </row>
    <row r="562" spans="2:7" x14ac:dyDescent="0.25">
      <c r="B562" s="21"/>
      <c r="G562" s="13"/>
    </row>
    <row r="563" spans="2:7" x14ac:dyDescent="0.25">
      <c r="B563" s="21"/>
      <c r="G563" s="13"/>
    </row>
    <row r="564" spans="2:7" x14ac:dyDescent="0.25">
      <c r="B564" s="21"/>
      <c r="G564" s="13"/>
    </row>
    <row r="565" spans="2:7" x14ac:dyDescent="0.25">
      <c r="B565" s="21"/>
      <c r="G565" s="13"/>
    </row>
    <row r="566" spans="2:7" x14ac:dyDescent="0.25">
      <c r="B566" s="21"/>
      <c r="G566" s="13"/>
    </row>
    <row r="567" spans="2:7" x14ac:dyDescent="0.25">
      <c r="B567" s="21"/>
      <c r="G567" s="13"/>
    </row>
    <row r="568" spans="2:7" x14ac:dyDescent="0.25">
      <c r="B568" s="21"/>
      <c r="G568" s="13"/>
    </row>
    <row r="569" spans="2:7" x14ac:dyDescent="0.25">
      <c r="B569" s="21"/>
      <c r="G569" s="13"/>
    </row>
    <row r="570" spans="2:7" x14ac:dyDescent="0.25">
      <c r="B570" s="21"/>
      <c r="G570" s="13"/>
    </row>
    <row r="571" spans="2:7" x14ac:dyDescent="0.25">
      <c r="B571" s="21"/>
      <c r="G571" s="13"/>
    </row>
    <row r="572" spans="2:7" x14ac:dyDescent="0.25">
      <c r="B572" s="21"/>
      <c r="G572" s="13"/>
    </row>
    <row r="573" spans="2:7" x14ac:dyDescent="0.25">
      <c r="B573" s="21"/>
      <c r="G573" s="13"/>
    </row>
    <row r="574" spans="2:7" x14ac:dyDescent="0.25">
      <c r="B574" s="21"/>
      <c r="G574" s="13"/>
    </row>
    <row r="575" spans="2:7" x14ac:dyDescent="0.25">
      <c r="B575" s="21"/>
      <c r="G575" s="13"/>
    </row>
    <row r="576" spans="2:7" x14ac:dyDescent="0.25">
      <c r="B576" s="21"/>
      <c r="G576" s="13"/>
    </row>
    <row r="577" spans="2:7" x14ac:dyDescent="0.25">
      <c r="B577" s="21"/>
      <c r="G577" s="13"/>
    </row>
    <row r="578" spans="2:7" x14ac:dyDescent="0.25">
      <c r="B578" s="21"/>
      <c r="G578" s="13"/>
    </row>
    <row r="579" spans="2:7" x14ac:dyDescent="0.25">
      <c r="B579" s="21"/>
      <c r="G579" s="13"/>
    </row>
    <row r="580" spans="2:7" x14ac:dyDescent="0.25">
      <c r="B580" s="21"/>
      <c r="G580" s="13"/>
    </row>
    <row r="581" spans="2:7" x14ac:dyDescent="0.25">
      <c r="B581" s="21"/>
      <c r="G581" s="13"/>
    </row>
    <row r="582" spans="2:7" x14ac:dyDescent="0.25">
      <c r="B582" s="21"/>
      <c r="G582" s="13"/>
    </row>
    <row r="583" spans="2:7" x14ac:dyDescent="0.25">
      <c r="B583" s="21"/>
      <c r="G583" s="13"/>
    </row>
    <row r="584" spans="2:7" x14ac:dyDescent="0.25">
      <c r="B584" s="21"/>
      <c r="G584" s="13"/>
    </row>
    <row r="585" spans="2:7" x14ac:dyDescent="0.25">
      <c r="B585" s="21"/>
      <c r="G585" s="13"/>
    </row>
    <row r="586" spans="2:7" x14ac:dyDescent="0.25">
      <c r="B586" s="21"/>
      <c r="G586" s="13"/>
    </row>
    <row r="587" spans="2:7" x14ac:dyDescent="0.25">
      <c r="B587" s="21"/>
      <c r="G587" s="13"/>
    </row>
    <row r="588" spans="2:7" x14ac:dyDescent="0.25">
      <c r="B588" s="21"/>
      <c r="G588" s="13"/>
    </row>
    <row r="589" spans="2:7" x14ac:dyDescent="0.25">
      <c r="B589" s="21"/>
      <c r="G589" s="13"/>
    </row>
    <row r="590" spans="2:7" x14ac:dyDescent="0.25">
      <c r="B590" s="21"/>
      <c r="G590" s="13"/>
    </row>
    <row r="591" spans="2:7" x14ac:dyDescent="0.25">
      <c r="B591" s="21"/>
      <c r="G591" s="13"/>
    </row>
    <row r="592" spans="2:7" x14ac:dyDescent="0.25">
      <c r="B592" s="21"/>
      <c r="G592" s="13"/>
    </row>
    <row r="593" spans="2:7" x14ac:dyDescent="0.25">
      <c r="B593" s="21"/>
      <c r="G593" s="13"/>
    </row>
    <row r="594" spans="2:7" x14ac:dyDescent="0.25">
      <c r="B594" s="21"/>
      <c r="G594" s="13"/>
    </row>
    <row r="595" spans="2:7" x14ac:dyDescent="0.25">
      <c r="B595" s="21"/>
      <c r="G595" s="13"/>
    </row>
    <row r="596" spans="2:7" x14ac:dyDescent="0.25">
      <c r="B596" s="21"/>
      <c r="G596" s="13"/>
    </row>
    <row r="597" spans="2:7" x14ac:dyDescent="0.25">
      <c r="B597" s="21"/>
      <c r="G597" s="13"/>
    </row>
    <row r="598" spans="2:7" x14ac:dyDescent="0.25">
      <c r="B598" s="21"/>
      <c r="G598" s="13"/>
    </row>
    <row r="599" spans="2:7" x14ac:dyDescent="0.25">
      <c r="B599" s="21"/>
      <c r="G599" s="13"/>
    </row>
    <row r="600" spans="2:7" x14ac:dyDescent="0.25">
      <c r="B600" s="21"/>
      <c r="G600" s="13"/>
    </row>
    <row r="601" spans="2:7" x14ac:dyDescent="0.25">
      <c r="B601" s="21"/>
      <c r="G601" s="13"/>
    </row>
    <row r="602" spans="2:7" x14ac:dyDescent="0.25">
      <c r="B602" s="21"/>
      <c r="G602" s="13"/>
    </row>
    <row r="603" spans="2:7" x14ac:dyDescent="0.25">
      <c r="B603" s="21"/>
      <c r="G603" s="13"/>
    </row>
    <row r="604" spans="2:7" x14ac:dyDescent="0.25">
      <c r="B604" s="21"/>
      <c r="G604" s="13"/>
    </row>
    <row r="605" spans="2:7" x14ac:dyDescent="0.25">
      <c r="B605" s="21"/>
      <c r="G605" s="13"/>
    </row>
    <row r="606" spans="2:7" x14ac:dyDescent="0.25">
      <c r="B606" s="21"/>
      <c r="G606" s="13"/>
    </row>
    <row r="607" spans="2:7" x14ac:dyDescent="0.25">
      <c r="B607" s="21"/>
      <c r="G607" s="13"/>
    </row>
    <row r="608" spans="2:7" x14ac:dyDescent="0.25">
      <c r="B608" s="21"/>
      <c r="G608" s="13"/>
    </row>
    <row r="609" spans="2:7" x14ac:dyDescent="0.25">
      <c r="B609" s="21"/>
      <c r="G609" s="13"/>
    </row>
    <row r="610" spans="2:7" x14ac:dyDescent="0.25">
      <c r="B610" s="21"/>
      <c r="G610" s="13"/>
    </row>
    <row r="611" spans="2:7" x14ac:dyDescent="0.25">
      <c r="B611" s="21"/>
      <c r="G611" s="13"/>
    </row>
    <row r="612" spans="2:7" x14ac:dyDescent="0.25">
      <c r="B612" s="21"/>
      <c r="G612" s="13"/>
    </row>
    <row r="613" spans="2:7" x14ac:dyDescent="0.25">
      <c r="B613" s="21"/>
      <c r="G613" s="13"/>
    </row>
    <row r="614" spans="2:7" x14ac:dyDescent="0.25">
      <c r="B614" s="21"/>
      <c r="G614" s="13"/>
    </row>
    <row r="615" spans="2:7" x14ac:dyDescent="0.25">
      <c r="B615" s="21"/>
      <c r="G615" s="13"/>
    </row>
    <row r="616" spans="2:7" x14ac:dyDescent="0.25">
      <c r="B616" s="21"/>
      <c r="G616" s="13"/>
    </row>
    <row r="617" spans="2:7" x14ac:dyDescent="0.25">
      <c r="B617" s="21"/>
      <c r="G617" s="13"/>
    </row>
    <row r="618" spans="2:7" x14ac:dyDescent="0.25">
      <c r="B618" s="21"/>
      <c r="G618" s="13"/>
    </row>
    <row r="619" spans="2:7" x14ac:dyDescent="0.25">
      <c r="B619" s="21"/>
      <c r="G619" s="13"/>
    </row>
    <row r="620" spans="2:7" x14ac:dyDescent="0.25">
      <c r="B620" s="21"/>
      <c r="G620" s="13"/>
    </row>
    <row r="621" spans="2:7" x14ac:dyDescent="0.25">
      <c r="B621" s="21"/>
      <c r="G621" s="13"/>
    </row>
    <row r="622" spans="2:7" x14ac:dyDescent="0.25">
      <c r="B622" s="21"/>
      <c r="G622" s="13"/>
    </row>
    <row r="623" spans="2:7" x14ac:dyDescent="0.25">
      <c r="B623" s="21"/>
      <c r="G623" s="13"/>
    </row>
    <row r="624" spans="2:7" x14ac:dyDescent="0.25">
      <c r="B624" s="21"/>
      <c r="G624" s="13"/>
    </row>
    <row r="625" spans="2:7" x14ac:dyDescent="0.25">
      <c r="B625" s="21"/>
      <c r="G625" s="13"/>
    </row>
    <row r="626" spans="2:7" x14ac:dyDescent="0.25">
      <c r="B626" s="21"/>
      <c r="G626" s="13"/>
    </row>
    <row r="627" spans="2:7" x14ac:dyDescent="0.25">
      <c r="B627" s="21"/>
      <c r="G627" s="13"/>
    </row>
    <row r="628" spans="2:7" x14ac:dyDescent="0.25">
      <c r="B628" s="21"/>
      <c r="G628" s="13"/>
    </row>
    <row r="629" spans="2:7" x14ac:dyDescent="0.25">
      <c r="B629" s="21"/>
      <c r="G629" s="13"/>
    </row>
    <row r="630" spans="2:7" x14ac:dyDescent="0.25">
      <c r="B630" s="21"/>
      <c r="G630" s="13"/>
    </row>
    <row r="631" spans="2:7" x14ac:dyDescent="0.25">
      <c r="B631" s="21"/>
      <c r="G631" s="13"/>
    </row>
    <row r="632" spans="2:7" x14ac:dyDescent="0.25">
      <c r="B632" s="21"/>
      <c r="G632" s="13"/>
    </row>
    <row r="633" spans="2:7" x14ac:dyDescent="0.25">
      <c r="B633" s="21"/>
      <c r="G633" s="13"/>
    </row>
    <row r="634" spans="2:7" x14ac:dyDescent="0.25">
      <c r="B634" s="21"/>
      <c r="G634" s="13"/>
    </row>
    <row r="635" spans="2:7" x14ac:dyDescent="0.25">
      <c r="B635" s="21"/>
      <c r="G635" s="13"/>
    </row>
    <row r="636" spans="2:7" x14ac:dyDescent="0.25">
      <c r="B636" s="21"/>
      <c r="G636" s="13"/>
    </row>
    <row r="637" spans="2:7" x14ac:dyDescent="0.25">
      <c r="B637" s="21"/>
      <c r="G637" s="13"/>
    </row>
    <row r="638" spans="2:7" x14ac:dyDescent="0.25">
      <c r="B638" s="21"/>
      <c r="G638" s="13"/>
    </row>
    <row r="639" spans="2:7" x14ac:dyDescent="0.25">
      <c r="B639" s="21"/>
      <c r="G639" s="13"/>
    </row>
    <row r="640" spans="2:7" x14ac:dyDescent="0.25">
      <c r="B640" s="21"/>
      <c r="G640" s="13"/>
    </row>
    <row r="641" spans="2:7" x14ac:dyDescent="0.25">
      <c r="B641" s="21"/>
      <c r="G641" s="13"/>
    </row>
    <row r="642" spans="2:7" x14ac:dyDescent="0.25">
      <c r="B642" s="21"/>
      <c r="G642" s="13"/>
    </row>
    <row r="643" spans="2:7" x14ac:dyDescent="0.25">
      <c r="B643" s="21"/>
      <c r="G643" s="13"/>
    </row>
    <row r="644" spans="2:7" x14ac:dyDescent="0.25">
      <c r="B644" s="21"/>
      <c r="G644" s="13"/>
    </row>
    <row r="645" spans="2:7" x14ac:dyDescent="0.25">
      <c r="B645" s="21"/>
      <c r="G645" s="13"/>
    </row>
    <row r="646" spans="2:7" x14ac:dyDescent="0.25">
      <c r="B646" s="21"/>
      <c r="G646" s="13"/>
    </row>
    <row r="647" spans="2:7" x14ac:dyDescent="0.25">
      <c r="B647" s="21"/>
      <c r="G647" s="13"/>
    </row>
    <row r="648" spans="2:7" x14ac:dyDescent="0.25">
      <c r="B648" s="21"/>
      <c r="G648" s="13"/>
    </row>
    <row r="649" spans="2:7" x14ac:dyDescent="0.25">
      <c r="B649" s="21"/>
      <c r="G649" s="13"/>
    </row>
    <row r="650" spans="2:7" x14ac:dyDescent="0.25">
      <c r="B650" s="21"/>
      <c r="G650" s="13"/>
    </row>
    <row r="651" spans="2:7" x14ac:dyDescent="0.25">
      <c r="B651" s="21"/>
      <c r="G651" s="13"/>
    </row>
    <row r="652" spans="2:7" x14ac:dyDescent="0.25">
      <c r="B652" s="21"/>
      <c r="G652" s="13"/>
    </row>
    <row r="653" spans="2:7" x14ac:dyDescent="0.25">
      <c r="B653" s="21"/>
      <c r="G653" s="13"/>
    </row>
    <row r="654" spans="2:7" x14ac:dyDescent="0.25">
      <c r="B654" s="21"/>
      <c r="G654" s="13"/>
    </row>
    <row r="655" spans="2:7" x14ac:dyDescent="0.25">
      <c r="B655" s="21"/>
      <c r="G655" s="13"/>
    </row>
    <row r="656" spans="2:7" x14ac:dyDescent="0.25">
      <c r="B656" s="21"/>
      <c r="G656" s="13"/>
    </row>
    <row r="657" spans="2:7" x14ac:dyDescent="0.25">
      <c r="B657" s="21"/>
      <c r="G657" s="13"/>
    </row>
    <row r="658" spans="2:7" x14ac:dyDescent="0.25">
      <c r="B658" s="21"/>
      <c r="G658" s="13"/>
    </row>
    <row r="659" spans="2:7" x14ac:dyDescent="0.25">
      <c r="B659" s="21"/>
      <c r="G659" s="13"/>
    </row>
    <row r="660" spans="2:7" x14ac:dyDescent="0.25">
      <c r="B660" s="21"/>
      <c r="G660" s="13"/>
    </row>
    <row r="661" spans="2:7" x14ac:dyDescent="0.25">
      <c r="B661" s="21"/>
      <c r="G661" s="13"/>
    </row>
    <row r="662" spans="2:7" x14ac:dyDescent="0.25">
      <c r="B662" s="21"/>
      <c r="G662" s="13"/>
    </row>
    <row r="663" spans="2:7" x14ac:dyDescent="0.25">
      <c r="B663" s="21"/>
      <c r="G663" s="13"/>
    </row>
    <row r="664" spans="2:7" x14ac:dyDescent="0.25">
      <c r="B664" s="21"/>
      <c r="G664" s="13"/>
    </row>
    <row r="665" spans="2:7" x14ac:dyDescent="0.25">
      <c r="B665" s="21"/>
      <c r="G665" s="13"/>
    </row>
    <row r="666" spans="2:7" x14ac:dyDescent="0.25">
      <c r="B666" s="21"/>
      <c r="G666" s="13"/>
    </row>
    <row r="667" spans="2:7" x14ac:dyDescent="0.25">
      <c r="B667" s="21"/>
      <c r="G667" s="13"/>
    </row>
    <row r="668" spans="2:7" x14ac:dyDescent="0.25">
      <c r="B668" s="21"/>
      <c r="G668" s="13"/>
    </row>
    <row r="669" spans="2:7" x14ac:dyDescent="0.25">
      <c r="B669" s="21"/>
      <c r="G669" s="13"/>
    </row>
    <row r="670" spans="2:7" x14ac:dyDescent="0.25">
      <c r="B670" s="21"/>
      <c r="G670" s="13"/>
    </row>
    <row r="671" spans="2:7" x14ac:dyDescent="0.25">
      <c r="B671" s="21"/>
      <c r="G671" s="13"/>
    </row>
    <row r="672" spans="2:7" x14ac:dyDescent="0.25">
      <c r="B672" s="21"/>
      <c r="G672" s="13"/>
    </row>
    <row r="673" spans="2:7" x14ac:dyDescent="0.25">
      <c r="B673" s="21"/>
      <c r="G673" s="13"/>
    </row>
    <row r="674" spans="2:7" x14ac:dyDescent="0.25">
      <c r="B674" s="21"/>
      <c r="G674" s="13"/>
    </row>
    <row r="675" spans="2:7" x14ac:dyDescent="0.25">
      <c r="B675" s="21"/>
      <c r="G675" s="13"/>
    </row>
    <row r="676" spans="2:7" x14ac:dyDescent="0.25">
      <c r="B676" s="21"/>
      <c r="G676" s="13"/>
    </row>
    <row r="677" spans="2:7" x14ac:dyDescent="0.25">
      <c r="B677" s="21"/>
      <c r="G677" s="13"/>
    </row>
    <row r="678" spans="2:7" x14ac:dyDescent="0.25">
      <c r="B678" s="21"/>
      <c r="G678" s="13"/>
    </row>
    <row r="679" spans="2:7" x14ac:dyDescent="0.25">
      <c r="B679" s="21"/>
      <c r="G679" s="13"/>
    </row>
    <row r="680" spans="2:7" x14ac:dyDescent="0.25">
      <c r="B680" s="21"/>
      <c r="G680" s="13"/>
    </row>
    <row r="681" spans="2:7" x14ac:dyDescent="0.25">
      <c r="B681" s="21"/>
      <c r="G681" s="13"/>
    </row>
    <row r="682" spans="2:7" x14ac:dyDescent="0.25">
      <c r="B682" s="21"/>
      <c r="G682" s="13"/>
    </row>
    <row r="683" spans="2:7" x14ac:dyDescent="0.25">
      <c r="B683" s="21"/>
      <c r="G683" s="13"/>
    </row>
    <row r="684" spans="2:7" x14ac:dyDescent="0.25">
      <c r="B684" s="21"/>
      <c r="G684" s="13"/>
    </row>
    <row r="685" spans="2:7" x14ac:dyDescent="0.25">
      <c r="B685" s="21"/>
      <c r="G685" s="13"/>
    </row>
    <row r="686" spans="2:7" x14ac:dyDescent="0.25">
      <c r="B686" s="21"/>
      <c r="G686" s="13"/>
    </row>
    <row r="687" spans="2:7" x14ac:dyDescent="0.25">
      <c r="B687" s="21"/>
      <c r="G687" s="13"/>
    </row>
    <row r="688" spans="2:7" x14ac:dyDescent="0.25">
      <c r="B688" s="21"/>
      <c r="G688" s="13"/>
    </row>
    <row r="689" spans="2:7" x14ac:dyDescent="0.25">
      <c r="B689" s="21"/>
      <c r="G689" s="13"/>
    </row>
    <row r="690" spans="2:7" x14ac:dyDescent="0.25">
      <c r="B690" s="21"/>
      <c r="G690" s="13"/>
    </row>
    <row r="691" spans="2:7" x14ac:dyDescent="0.25">
      <c r="B691" s="21"/>
      <c r="G691" s="13"/>
    </row>
    <row r="692" spans="2:7" x14ac:dyDescent="0.25">
      <c r="B692" s="21"/>
      <c r="G692" s="13"/>
    </row>
    <row r="693" spans="2:7" x14ac:dyDescent="0.25">
      <c r="B693" s="21"/>
      <c r="G693" s="13"/>
    </row>
    <row r="694" spans="2:7" x14ac:dyDescent="0.25">
      <c r="B694" s="21"/>
      <c r="G694" s="13"/>
    </row>
    <row r="695" spans="2:7" x14ac:dyDescent="0.25">
      <c r="B695" s="21"/>
      <c r="G695" s="13"/>
    </row>
    <row r="696" spans="2:7" x14ac:dyDescent="0.25">
      <c r="B696" s="21"/>
      <c r="G696" s="13"/>
    </row>
    <row r="697" spans="2:7" x14ac:dyDescent="0.25">
      <c r="B697" s="21"/>
      <c r="G697" s="13"/>
    </row>
    <row r="698" spans="2:7" x14ac:dyDescent="0.25">
      <c r="B698" s="21"/>
      <c r="G698" s="13"/>
    </row>
    <row r="699" spans="2:7" x14ac:dyDescent="0.25">
      <c r="B699" s="21"/>
      <c r="G699" s="13"/>
    </row>
    <row r="700" spans="2:7" x14ac:dyDescent="0.25">
      <c r="B700" s="21"/>
      <c r="G700" s="13"/>
    </row>
    <row r="701" spans="2:7" x14ac:dyDescent="0.25">
      <c r="B701" s="21"/>
      <c r="G701" s="13"/>
    </row>
    <row r="702" spans="2:7" x14ac:dyDescent="0.25">
      <c r="B702" s="21"/>
      <c r="G702" s="13"/>
    </row>
    <row r="703" spans="2:7" x14ac:dyDescent="0.25">
      <c r="B703" s="21"/>
      <c r="G703" s="13"/>
    </row>
    <row r="704" spans="2:7" x14ac:dyDescent="0.25">
      <c r="B704" s="21"/>
      <c r="G704" s="13"/>
    </row>
    <row r="705" spans="2:7" x14ac:dyDescent="0.25">
      <c r="B705" s="21"/>
      <c r="G705" s="13"/>
    </row>
    <row r="706" spans="2:7" x14ac:dyDescent="0.25">
      <c r="B706" s="21"/>
      <c r="G706" s="13"/>
    </row>
    <row r="707" spans="2:7" x14ac:dyDescent="0.25">
      <c r="B707" s="21"/>
      <c r="G707" s="13"/>
    </row>
    <row r="708" spans="2:7" x14ac:dyDescent="0.25">
      <c r="B708" s="21"/>
      <c r="G708" s="13"/>
    </row>
    <row r="709" spans="2:7" x14ac:dyDescent="0.25">
      <c r="B709" s="21"/>
      <c r="G709" s="13"/>
    </row>
    <row r="710" spans="2:7" x14ac:dyDescent="0.25">
      <c r="B710" s="21"/>
      <c r="G710" s="13"/>
    </row>
    <row r="711" spans="2:7" x14ac:dyDescent="0.25">
      <c r="B711" s="21"/>
      <c r="G711" s="13"/>
    </row>
    <row r="712" spans="2:7" x14ac:dyDescent="0.25">
      <c r="B712" s="21"/>
      <c r="G712" s="13"/>
    </row>
    <row r="713" spans="2:7" x14ac:dyDescent="0.25">
      <c r="B713" s="21"/>
      <c r="G713" s="13"/>
    </row>
    <row r="714" spans="2:7" x14ac:dyDescent="0.25">
      <c r="B714" s="21"/>
      <c r="G714" s="13"/>
    </row>
    <row r="715" spans="2:7" x14ac:dyDescent="0.25">
      <c r="B715" s="21"/>
      <c r="G715" s="13"/>
    </row>
    <row r="716" spans="2:7" x14ac:dyDescent="0.25">
      <c r="B716" s="21"/>
      <c r="G716" s="13"/>
    </row>
    <row r="717" spans="2:7" x14ac:dyDescent="0.25">
      <c r="B717" s="21"/>
      <c r="G717" s="13"/>
    </row>
    <row r="718" spans="2:7" x14ac:dyDescent="0.25">
      <c r="B718" s="21"/>
      <c r="G718" s="13"/>
    </row>
    <row r="719" spans="2:7" x14ac:dyDescent="0.25">
      <c r="B719" s="21"/>
      <c r="G719" s="13"/>
    </row>
    <row r="720" spans="2:7" x14ac:dyDescent="0.25">
      <c r="B720" s="21"/>
      <c r="G720" s="13"/>
    </row>
    <row r="721" spans="2:7" x14ac:dyDescent="0.25">
      <c r="B721" s="21"/>
      <c r="G721" s="13"/>
    </row>
    <row r="722" spans="2:7" x14ac:dyDescent="0.25">
      <c r="B722" s="21"/>
      <c r="G722" s="13"/>
    </row>
    <row r="723" spans="2:7" x14ac:dyDescent="0.25">
      <c r="B723" s="21"/>
      <c r="G723" s="13"/>
    </row>
    <row r="724" spans="2:7" x14ac:dyDescent="0.25">
      <c r="B724" s="21"/>
      <c r="G724" s="13"/>
    </row>
    <row r="725" spans="2:7" x14ac:dyDescent="0.25">
      <c r="B725" s="21"/>
      <c r="G725" s="13"/>
    </row>
    <row r="726" spans="2:7" x14ac:dyDescent="0.25">
      <c r="B726" s="21"/>
      <c r="G726" s="13"/>
    </row>
    <row r="727" spans="2:7" x14ac:dyDescent="0.25">
      <c r="B727" s="21"/>
      <c r="G727" s="13"/>
    </row>
    <row r="728" spans="2:7" x14ac:dyDescent="0.25">
      <c r="B728" s="21"/>
      <c r="G728" s="13"/>
    </row>
    <row r="729" spans="2:7" x14ac:dyDescent="0.25">
      <c r="B729" s="21"/>
      <c r="G729" s="13"/>
    </row>
    <row r="730" spans="2:7" x14ac:dyDescent="0.25">
      <c r="B730" s="21"/>
      <c r="G730" s="13"/>
    </row>
    <row r="731" spans="2:7" x14ac:dyDescent="0.25">
      <c r="B731" s="21"/>
      <c r="G731" s="13"/>
    </row>
    <row r="732" spans="2:7" x14ac:dyDescent="0.25">
      <c r="B732" s="21"/>
      <c r="G732" s="13"/>
    </row>
    <row r="733" spans="2:7" x14ac:dyDescent="0.25">
      <c r="B733" s="21"/>
      <c r="G733" s="13"/>
    </row>
    <row r="734" spans="2:7" x14ac:dyDescent="0.25">
      <c r="B734" s="21"/>
      <c r="G734" s="13"/>
    </row>
    <row r="735" spans="2:7" x14ac:dyDescent="0.25">
      <c r="B735" s="21"/>
      <c r="G735" s="13"/>
    </row>
    <row r="736" spans="2:7" x14ac:dyDescent="0.25">
      <c r="B736" s="21"/>
      <c r="G736" s="13"/>
    </row>
    <row r="737" spans="2:7" x14ac:dyDescent="0.25">
      <c r="B737" s="21"/>
      <c r="G737" s="13"/>
    </row>
    <row r="738" spans="2:7" x14ac:dyDescent="0.25">
      <c r="B738" s="21"/>
      <c r="G738" s="13"/>
    </row>
    <row r="739" spans="2:7" x14ac:dyDescent="0.25">
      <c r="B739" s="21"/>
      <c r="G739" s="13"/>
    </row>
    <row r="740" spans="2:7" x14ac:dyDescent="0.25">
      <c r="B740" s="21"/>
      <c r="G740" s="13"/>
    </row>
    <row r="741" spans="2:7" x14ac:dyDescent="0.25">
      <c r="B741" s="21"/>
      <c r="G741" s="13"/>
    </row>
    <row r="742" spans="2:7" x14ac:dyDescent="0.25">
      <c r="B742" s="21"/>
      <c r="G742" s="13"/>
    </row>
    <row r="743" spans="2:7" x14ac:dyDescent="0.25">
      <c r="B743" s="21"/>
      <c r="G743" s="13"/>
    </row>
    <row r="744" spans="2:7" x14ac:dyDescent="0.25">
      <c r="B744" s="21"/>
      <c r="G744" s="13"/>
    </row>
    <row r="745" spans="2:7" x14ac:dyDescent="0.25">
      <c r="B745" s="21"/>
      <c r="G745" s="13"/>
    </row>
    <row r="746" spans="2:7" x14ac:dyDescent="0.25">
      <c r="B746" s="21"/>
      <c r="G746" s="13"/>
    </row>
    <row r="747" spans="2:7" x14ac:dyDescent="0.25">
      <c r="B747" s="21"/>
      <c r="G747" s="13"/>
    </row>
    <row r="748" spans="2:7" x14ac:dyDescent="0.25">
      <c r="B748" s="21"/>
      <c r="G748" s="13"/>
    </row>
    <row r="749" spans="2:7" x14ac:dyDescent="0.25">
      <c r="B749" s="21"/>
      <c r="G749" s="13"/>
    </row>
    <row r="750" spans="2:7" x14ac:dyDescent="0.25">
      <c r="B750" s="21"/>
      <c r="G750" s="13"/>
    </row>
    <row r="751" spans="2:7" x14ac:dyDescent="0.25">
      <c r="B751" s="21"/>
      <c r="G751" s="13"/>
    </row>
    <row r="752" spans="2:7" x14ac:dyDescent="0.25">
      <c r="B752" s="21"/>
      <c r="G752" s="13"/>
    </row>
    <row r="753" spans="2:7" x14ac:dyDescent="0.25">
      <c r="B753" s="21"/>
      <c r="G753" s="13"/>
    </row>
    <row r="754" spans="2:7" x14ac:dyDescent="0.25">
      <c r="B754" s="21"/>
      <c r="G754" s="13"/>
    </row>
    <row r="755" spans="2:7" x14ac:dyDescent="0.25">
      <c r="B755" s="21"/>
      <c r="G755" s="13"/>
    </row>
    <row r="756" spans="2:7" x14ac:dyDescent="0.25">
      <c r="B756" s="21"/>
      <c r="G756" s="13"/>
    </row>
    <row r="757" spans="2:7" x14ac:dyDescent="0.25">
      <c r="B757" s="21"/>
      <c r="G757" s="13"/>
    </row>
    <row r="758" spans="2:7" x14ac:dyDescent="0.25">
      <c r="B758" s="21"/>
      <c r="G758" s="13"/>
    </row>
    <row r="759" spans="2:7" x14ac:dyDescent="0.25">
      <c r="B759" s="21"/>
      <c r="G759" s="13"/>
    </row>
    <row r="760" spans="2:7" x14ac:dyDescent="0.25">
      <c r="B760" s="21"/>
      <c r="G760" s="13"/>
    </row>
    <row r="761" spans="2:7" x14ac:dyDescent="0.25">
      <c r="B761" s="21"/>
      <c r="G761" s="13"/>
    </row>
    <row r="762" spans="2:7" x14ac:dyDescent="0.25">
      <c r="B762" s="21"/>
      <c r="G762" s="13"/>
    </row>
    <row r="763" spans="2:7" x14ac:dyDescent="0.25">
      <c r="B763" s="21"/>
      <c r="G763" s="13"/>
    </row>
    <row r="764" spans="2:7" x14ac:dyDescent="0.25">
      <c r="B764" s="21"/>
      <c r="G764" s="13"/>
    </row>
    <row r="765" spans="2:7" x14ac:dyDescent="0.25">
      <c r="B765" s="21"/>
      <c r="G765" s="13"/>
    </row>
    <row r="766" spans="2:7" x14ac:dyDescent="0.25">
      <c r="B766" s="21"/>
      <c r="G766" s="13"/>
    </row>
    <row r="767" spans="2:7" x14ac:dyDescent="0.25">
      <c r="B767" s="21"/>
      <c r="G767" s="13"/>
    </row>
    <row r="768" spans="2:7" x14ac:dyDescent="0.25">
      <c r="B768" s="21"/>
      <c r="G768" s="13"/>
    </row>
    <row r="769" spans="2:7" x14ac:dyDescent="0.25">
      <c r="B769" s="21"/>
      <c r="G769" s="13"/>
    </row>
    <row r="770" spans="2:7" x14ac:dyDescent="0.25">
      <c r="B770" s="21"/>
      <c r="G770" s="13"/>
    </row>
    <row r="771" spans="2:7" x14ac:dyDescent="0.25">
      <c r="B771" s="21"/>
      <c r="G771" s="13"/>
    </row>
    <row r="772" spans="2:7" x14ac:dyDescent="0.25">
      <c r="B772" s="21"/>
      <c r="G772" s="13"/>
    </row>
    <row r="773" spans="2:7" x14ac:dyDescent="0.25">
      <c r="B773" s="21"/>
      <c r="G773" s="13"/>
    </row>
    <row r="774" spans="2:7" x14ac:dyDescent="0.25">
      <c r="B774" s="21"/>
      <c r="G774" s="13"/>
    </row>
    <row r="775" spans="2:7" x14ac:dyDescent="0.25">
      <c r="B775" s="21"/>
      <c r="G775" s="13"/>
    </row>
    <row r="776" spans="2:7" x14ac:dyDescent="0.25">
      <c r="B776" s="21"/>
      <c r="G776" s="13"/>
    </row>
    <row r="777" spans="2:7" x14ac:dyDescent="0.25">
      <c r="B777" s="21"/>
      <c r="G777" s="13"/>
    </row>
    <row r="778" spans="2:7" x14ac:dyDescent="0.25">
      <c r="B778" s="21"/>
      <c r="G778" s="13"/>
    </row>
    <row r="779" spans="2:7" x14ac:dyDescent="0.25">
      <c r="B779" s="21"/>
      <c r="G779" s="13"/>
    </row>
    <row r="780" spans="2:7" x14ac:dyDescent="0.25">
      <c r="B780" s="21"/>
      <c r="G780" s="13"/>
    </row>
    <row r="781" spans="2:7" x14ac:dyDescent="0.25">
      <c r="B781" s="21"/>
      <c r="G781" s="13"/>
    </row>
    <row r="782" spans="2:7" x14ac:dyDescent="0.25">
      <c r="B782" s="21"/>
      <c r="G782" s="13"/>
    </row>
    <row r="783" spans="2:7" x14ac:dyDescent="0.25">
      <c r="B783" s="21"/>
      <c r="G783" s="13"/>
    </row>
    <row r="784" spans="2:7" x14ac:dyDescent="0.25">
      <c r="B784" s="21"/>
      <c r="G784" s="13"/>
    </row>
    <row r="785" spans="2:7" x14ac:dyDescent="0.25">
      <c r="B785" s="21"/>
      <c r="G785" s="13"/>
    </row>
    <row r="786" spans="2:7" x14ac:dyDescent="0.25">
      <c r="B786" s="21"/>
      <c r="G786" s="13"/>
    </row>
    <row r="787" spans="2:7" x14ac:dyDescent="0.25">
      <c r="B787" s="21"/>
      <c r="G787" s="13"/>
    </row>
    <row r="788" spans="2:7" x14ac:dyDescent="0.25">
      <c r="B788" s="21"/>
      <c r="G788" s="13"/>
    </row>
    <row r="789" spans="2:7" x14ac:dyDescent="0.25">
      <c r="B789" s="21"/>
      <c r="G789" s="13"/>
    </row>
    <row r="790" spans="2:7" x14ac:dyDescent="0.25">
      <c r="B790" s="21"/>
      <c r="G790" s="13"/>
    </row>
    <row r="791" spans="2:7" x14ac:dyDescent="0.25">
      <c r="B791" s="21"/>
      <c r="G791" s="13"/>
    </row>
    <row r="792" spans="2:7" x14ac:dyDescent="0.25">
      <c r="B792" s="21"/>
      <c r="G792" s="13"/>
    </row>
    <row r="793" spans="2:7" x14ac:dyDescent="0.25">
      <c r="B793" s="21"/>
      <c r="G793" s="13"/>
    </row>
    <row r="794" spans="2:7" x14ac:dyDescent="0.25">
      <c r="B794" s="21"/>
      <c r="G794" s="13"/>
    </row>
    <row r="795" spans="2:7" x14ac:dyDescent="0.25">
      <c r="B795" s="21"/>
      <c r="G795" s="13"/>
    </row>
    <row r="796" spans="2:7" x14ac:dyDescent="0.25">
      <c r="B796" s="21"/>
      <c r="G796" s="13"/>
    </row>
    <row r="797" spans="2:7" x14ac:dyDescent="0.25">
      <c r="B797" s="21"/>
      <c r="G797" s="13"/>
    </row>
    <row r="798" spans="2:7" x14ac:dyDescent="0.25">
      <c r="B798" s="21"/>
      <c r="G798" s="13"/>
    </row>
    <row r="799" spans="2:7" x14ac:dyDescent="0.25">
      <c r="B799" s="21"/>
      <c r="G799" s="13"/>
    </row>
    <row r="800" spans="2:7" x14ac:dyDescent="0.25">
      <c r="B800" s="21"/>
      <c r="G800" s="13"/>
    </row>
    <row r="801" spans="2:7" x14ac:dyDescent="0.25">
      <c r="B801" s="21"/>
      <c r="G801" s="13"/>
    </row>
    <row r="802" spans="2:7" x14ac:dyDescent="0.25">
      <c r="B802" s="21"/>
      <c r="G802" s="13"/>
    </row>
    <row r="803" spans="2:7" x14ac:dyDescent="0.25">
      <c r="B803" s="21"/>
      <c r="G803" s="13"/>
    </row>
    <row r="804" spans="2:7" x14ac:dyDescent="0.25">
      <c r="B804" s="21"/>
      <c r="G804" s="13"/>
    </row>
    <row r="805" spans="2:7" x14ac:dyDescent="0.25">
      <c r="B805" s="21"/>
      <c r="G805" s="13"/>
    </row>
    <row r="806" spans="2:7" x14ac:dyDescent="0.25">
      <c r="B806" s="21"/>
      <c r="G806" s="13"/>
    </row>
    <row r="807" spans="2:7" x14ac:dyDescent="0.25">
      <c r="B807" s="21"/>
      <c r="G807" s="13"/>
    </row>
    <row r="808" spans="2:7" x14ac:dyDescent="0.25">
      <c r="B808" s="21"/>
      <c r="G808" s="13"/>
    </row>
    <row r="809" spans="2:7" x14ac:dyDescent="0.25">
      <c r="B809" s="21"/>
      <c r="G809" s="13"/>
    </row>
    <row r="810" spans="2:7" x14ac:dyDescent="0.25">
      <c r="B810" s="21"/>
      <c r="G810" s="13"/>
    </row>
    <row r="811" spans="2:7" x14ac:dyDescent="0.25">
      <c r="B811" s="21"/>
      <c r="G811" s="13"/>
    </row>
    <row r="812" spans="2:7" x14ac:dyDescent="0.25">
      <c r="B812" s="21"/>
      <c r="G812" s="13"/>
    </row>
    <row r="813" spans="2:7" x14ac:dyDescent="0.25">
      <c r="B813" s="21"/>
      <c r="G813" s="13"/>
    </row>
    <row r="814" spans="2:7" x14ac:dyDescent="0.25">
      <c r="B814" s="21"/>
      <c r="G814" s="13"/>
    </row>
    <row r="815" spans="2:7" x14ac:dyDescent="0.25">
      <c r="B815" s="21"/>
      <c r="G815" s="13"/>
    </row>
    <row r="816" spans="2:7" x14ac:dyDescent="0.25">
      <c r="B816" s="21"/>
      <c r="G816" s="13"/>
    </row>
    <row r="817" spans="2:7" x14ac:dyDescent="0.25">
      <c r="B817" s="21"/>
      <c r="G817" s="13"/>
    </row>
    <row r="818" spans="2:7" x14ac:dyDescent="0.25">
      <c r="B818" s="21"/>
      <c r="G818" s="13"/>
    </row>
    <row r="819" spans="2:7" x14ac:dyDescent="0.25">
      <c r="B819" s="21"/>
      <c r="G819" s="13"/>
    </row>
    <row r="820" spans="2:7" x14ac:dyDescent="0.25">
      <c r="B820" s="21"/>
      <c r="G820" s="13"/>
    </row>
    <row r="821" spans="2:7" x14ac:dyDescent="0.25">
      <c r="B821" s="21"/>
      <c r="G821" s="13"/>
    </row>
    <row r="822" spans="2:7" x14ac:dyDescent="0.25">
      <c r="B822" s="21"/>
      <c r="G822" s="13"/>
    </row>
    <row r="823" spans="2:7" x14ac:dyDescent="0.25">
      <c r="B823" s="21"/>
      <c r="G823" s="13"/>
    </row>
    <row r="824" spans="2:7" x14ac:dyDescent="0.25">
      <c r="B824" s="21"/>
      <c r="G824" s="13"/>
    </row>
    <row r="825" spans="2:7" x14ac:dyDescent="0.25">
      <c r="B825" s="21"/>
      <c r="G825" s="13"/>
    </row>
    <row r="826" spans="2:7" x14ac:dyDescent="0.25">
      <c r="B826" s="21"/>
      <c r="G826" s="13"/>
    </row>
    <row r="827" spans="2:7" x14ac:dyDescent="0.25">
      <c r="B827" s="21"/>
      <c r="G827" s="13"/>
    </row>
    <row r="828" spans="2:7" x14ac:dyDescent="0.25">
      <c r="B828" s="21"/>
      <c r="G828" s="13"/>
    </row>
    <row r="829" spans="2:7" x14ac:dyDescent="0.25">
      <c r="B829" s="21"/>
      <c r="G829" s="13"/>
    </row>
    <row r="830" spans="2:7" x14ac:dyDescent="0.25">
      <c r="B830" s="21"/>
      <c r="G830" s="13"/>
    </row>
    <row r="831" spans="2:7" x14ac:dyDescent="0.25">
      <c r="B831" s="21"/>
      <c r="G831" s="13"/>
    </row>
    <row r="832" spans="2:7" x14ac:dyDescent="0.25">
      <c r="B832" s="21"/>
      <c r="G832" s="13"/>
    </row>
    <row r="833" spans="2:7" x14ac:dyDescent="0.25">
      <c r="B833" s="21"/>
      <c r="G833" s="13"/>
    </row>
    <row r="834" spans="2:7" x14ac:dyDescent="0.25">
      <c r="B834" s="21"/>
      <c r="G834" s="13"/>
    </row>
    <row r="835" spans="2:7" x14ac:dyDescent="0.25">
      <c r="B835" s="21"/>
      <c r="G835" s="13"/>
    </row>
    <row r="836" spans="2:7" x14ac:dyDescent="0.25">
      <c r="B836" s="21"/>
      <c r="G836" s="13"/>
    </row>
    <row r="837" spans="2:7" x14ac:dyDescent="0.25">
      <c r="B837" s="21"/>
      <c r="G837" s="13"/>
    </row>
    <row r="838" spans="2:7" x14ac:dyDescent="0.25">
      <c r="B838" s="21"/>
      <c r="G838" s="13"/>
    </row>
    <row r="839" spans="2:7" x14ac:dyDescent="0.25">
      <c r="B839" s="21"/>
      <c r="G839" s="13"/>
    </row>
    <row r="840" spans="2:7" x14ac:dyDescent="0.25">
      <c r="B840" s="21"/>
      <c r="G840" s="13"/>
    </row>
    <row r="841" spans="2:7" x14ac:dyDescent="0.25">
      <c r="B841" s="21"/>
      <c r="G841" s="13"/>
    </row>
    <row r="842" spans="2:7" x14ac:dyDescent="0.25">
      <c r="B842" s="21"/>
      <c r="G842" s="13"/>
    </row>
    <row r="843" spans="2:7" x14ac:dyDescent="0.25">
      <c r="B843" s="21"/>
      <c r="G843" s="13"/>
    </row>
    <row r="844" spans="2:7" x14ac:dyDescent="0.25">
      <c r="B844" s="21"/>
      <c r="G844" s="13"/>
    </row>
    <row r="845" spans="2:7" x14ac:dyDescent="0.25">
      <c r="B845" s="21"/>
      <c r="G845" s="13"/>
    </row>
    <row r="846" spans="2:7" x14ac:dyDescent="0.25">
      <c r="B846" s="21"/>
      <c r="G846" s="13"/>
    </row>
    <row r="847" spans="2:7" x14ac:dyDescent="0.25">
      <c r="B847" s="21"/>
      <c r="G847" s="13"/>
    </row>
    <row r="848" spans="2:7" x14ac:dyDescent="0.25">
      <c r="B848" s="21"/>
      <c r="G848" s="13"/>
    </row>
    <row r="849" spans="2:7" x14ac:dyDescent="0.25">
      <c r="B849" s="21"/>
      <c r="G849" s="13"/>
    </row>
    <row r="850" spans="2:7" x14ac:dyDescent="0.25">
      <c r="B850" s="21"/>
      <c r="G850" s="13"/>
    </row>
    <row r="851" spans="2:7" x14ac:dyDescent="0.25">
      <c r="B851" s="21"/>
      <c r="G851" s="13"/>
    </row>
    <row r="852" spans="2:7" x14ac:dyDescent="0.25">
      <c r="B852" s="21"/>
      <c r="G852" s="13"/>
    </row>
    <row r="853" spans="2:7" x14ac:dyDescent="0.25">
      <c r="B853" s="21"/>
      <c r="G853" s="13"/>
    </row>
    <row r="854" spans="2:7" x14ac:dyDescent="0.25">
      <c r="B854" s="21"/>
      <c r="G854" s="13"/>
    </row>
    <row r="855" spans="2:7" x14ac:dyDescent="0.25">
      <c r="B855" s="21"/>
      <c r="G855" s="13"/>
    </row>
    <row r="856" spans="2:7" x14ac:dyDescent="0.25">
      <c r="B856" s="21"/>
      <c r="G856" s="13"/>
    </row>
    <row r="857" spans="2:7" x14ac:dyDescent="0.25">
      <c r="B857" s="21"/>
      <c r="G857" s="13"/>
    </row>
    <row r="858" spans="2:7" x14ac:dyDescent="0.25">
      <c r="B858" s="21"/>
      <c r="G858" s="13"/>
    </row>
    <row r="859" spans="2:7" x14ac:dyDescent="0.25">
      <c r="B859" s="21"/>
      <c r="G859" s="13"/>
    </row>
    <row r="860" spans="2:7" x14ac:dyDescent="0.25">
      <c r="B860" s="21"/>
      <c r="G860" s="13"/>
    </row>
    <row r="861" spans="2:7" x14ac:dyDescent="0.25">
      <c r="B861" s="21"/>
      <c r="G861" s="13"/>
    </row>
    <row r="862" spans="2:7" x14ac:dyDescent="0.25">
      <c r="B862" s="21"/>
      <c r="G862" s="13"/>
    </row>
    <row r="863" spans="2:7" x14ac:dyDescent="0.25">
      <c r="B863" s="21"/>
      <c r="G863" s="13"/>
    </row>
    <row r="864" spans="2:7" x14ac:dyDescent="0.25">
      <c r="B864" s="21"/>
      <c r="G864" s="13"/>
    </row>
    <row r="865" spans="2:7" x14ac:dyDescent="0.25">
      <c r="B865" s="21"/>
      <c r="G865" s="13"/>
    </row>
    <row r="866" spans="2:7" x14ac:dyDescent="0.25">
      <c r="B866" s="21"/>
      <c r="G866" s="13"/>
    </row>
    <row r="867" spans="2:7" x14ac:dyDescent="0.25">
      <c r="B867" s="21"/>
      <c r="G867" s="13"/>
    </row>
    <row r="868" spans="2:7" x14ac:dyDescent="0.25">
      <c r="B868" s="21"/>
      <c r="G868" s="13"/>
    </row>
    <row r="869" spans="2:7" x14ac:dyDescent="0.25">
      <c r="B869" s="21"/>
      <c r="G869" s="13"/>
    </row>
    <row r="870" spans="2:7" x14ac:dyDescent="0.25">
      <c r="B870" s="21"/>
      <c r="G870" s="13"/>
    </row>
    <row r="871" spans="2:7" x14ac:dyDescent="0.25">
      <c r="B871" s="21"/>
      <c r="G871" s="13"/>
    </row>
    <row r="872" spans="2:7" x14ac:dyDescent="0.25">
      <c r="B872" s="21"/>
      <c r="G872" s="13"/>
    </row>
    <row r="873" spans="2:7" x14ac:dyDescent="0.25">
      <c r="B873" s="21"/>
      <c r="G873" s="13"/>
    </row>
    <row r="874" spans="2:7" x14ac:dyDescent="0.25">
      <c r="B874" s="21"/>
      <c r="G874" s="13"/>
    </row>
    <row r="875" spans="2:7" x14ac:dyDescent="0.25">
      <c r="B875" s="21"/>
      <c r="G875" s="13"/>
    </row>
    <row r="876" spans="2:7" x14ac:dyDescent="0.25">
      <c r="B876" s="21"/>
      <c r="G876" s="13"/>
    </row>
    <row r="877" spans="2:7" x14ac:dyDescent="0.25">
      <c r="B877" s="21"/>
      <c r="G877" s="13"/>
    </row>
    <row r="878" spans="2:7" x14ac:dyDescent="0.25">
      <c r="B878" s="21"/>
      <c r="G878" s="13"/>
    </row>
    <row r="879" spans="2:7" x14ac:dyDescent="0.25">
      <c r="B879" s="21"/>
      <c r="G879" s="13"/>
    </row>
    <row r="880" spans="2:7" x14ac:dyDescent="0.25">
      <c r="B880" s="21"/>
      <c r="G880" s="13"/>
    </row>
    <row r="881" spans="2:7" x14ac:dyDescent="0.25">
      <c r="B881" s="21"/>
      <c r="G881" s="13"/>
    </row>
    <row r="882" spans="2:7" x14ac:dyDescent="0.25">
      <c r="B882" s="21"/>
      <c r="G882" s="13"/>
    </row>
    <row r="883" spans="2:7" x14ac:dyDescent="0.25">
      <c r="B883" s="21"/>
      <c r="G883" s="13"/>
    </row>
    <row r="884" spans="2:7" x14ac:dyDescent="0.25">
      <c r="B884" s="21"/>
      <c r="G884" s="13"/>
    </row>
    <row r="885" spans="2:7" x14ac:dyDescent="0.25">
      <c r="B885" s="21"/>
      <c r="G885" s="13"/>
    </row>
    <row r="886" spans="2:7" x14ac:dyDescent="0.25">
      <c r="B886" s="21"/>
      <c r="G886" s="13"/>
    </row>
    <row r="887" spans="2:7" x14ac:dyDescent="0.25">
      <c r="B887" s="21"/>
      <c r="G887" s="13"/>
    </row>
    <row r="888" spans="2:7" x14ac:dyDescent="0.25">
      <c r="B888" s="21"/>
      <c r="G888" s="13"/>
    </row>
    <row r="889" spans="2:7" x14ac:dyDescent="0.25">
      <c r="B889" s="21"/>
      <c r="G889" s="13"/>
    </row>
    <row r="890" spans="2:7" x14ac:dyDescent="0.25">
      <c r="B890" s="21"/>
      <c r="G890" s="13"/>
    </row>
    <row r="891" spans="2:7" x14ac:dyDescent="0.25">
      <c r="B891" s="21"/>
      <c r="G891" s="13"/>
    </row>
    <row r="892" spans="2:7" x14ac:dyDescent="0.25">
      <c r="B892" s="21"/>
      <c r="G892" s="13"/>
    </row>
    <row r="893" spans="2:7" x14ac:dyDescent="0.25">
      <c r="B893" s="21"/>
      <c r="G893" s="13"/>
    </row>
    <row r="894" spans="2:7" x14ac:dyDescent="0.25">
      <c r="B894" s="21"/>
      <c r="G894" s="13"/>
    </row>
    <row r="895" spans="2:7" x14ac:dyDescent="0.25">
      <c r="B895" s="21"/>
      <c r="G895" s="13"/>
    </row>
    <row r="896" spans="2:7" x14ac:dyDescent="0.25">
      <c r="B896" s="21"/>
      <c r="G896" s="13"/>
    </row>
    <row r="897" spans="2:7" x14ac:dyDescent="0.25">
      <c r="B897" s="21"/>
      <c r="G897" s="13"/>
    </row>
    <row r="898" spans="2:7" x14ac:dyDescent="0.25">
      <c r="B898" s="21"/>
      <c r="G898" s="13"/>
    </row>
    <row r="899" spans="2:7" x14ac:dyDescent="0.25">
      <c r="B899" s="21"/>
      <c r="G899" s="13"/>
    </row>
    <row r="900" spans="2:7" x14ac:dyDescent="0.25">
      <c r="B900" s="21"/>
      <c r="G900" s="13"/>
    </row>
    <row r="901" spans="2:7" x14ac:dyDescent="0.25">
      <c r="B901" s="21"/>
      <c r="G901" s="13"/>
    </row>
    <row r="902" spans="2:7" x14ac:dyDescent="0.25">
      <c r="B902" s="21"/>
      <c r="G902" s="13"/>
    </row>
    <row r="903" spans="2:7" x14ac:dyDescent="0.25">
      <c r="B903" s="21"/>
      <c r="G903" s="13"/>
    </row>
    <row r="904" spans="2:7" x14ac:dyDescent="0.25">
      <c r="B904" s="21"/>
      <c r="G904" s="13"/>
    </row>
    <row r="905" spans="2:7" x14ac:dyDescent="0.25">
      <c r="B905" s="21"/>
      <c r="G905" s="13"/>
    </row>
    <row r="906" spans="2:7" x14ac:dyDescent="0.25">
      <c r="B906" s="21"/>
      <c r="G906" s="13"/>
    </row>
    <row r="907" spans="2:7" x14ac:dyDescent="0.25">
      <c r="B907" s="21"/>
      <c r="G907" s="13"/>
    </row>
    <row r="908" spans="2:7" x14ac:dyDescent="0.25">
      <c r="B908" s="21"/>
      <c r="G908" s="13"/>
    </row>
    <row r="909" spans="2:7" x14ac:dyDescent="0.25">
      <c r="B909" s="21"/>
      <c r="G909" s="13"/>
    </row>
    <row r="910" spans="2:7" x14ac:dyDescent="0.25">
      <c r="B910" s="21"/>
      <c r="G910" s="13"/>
    </row>
    <row r="911" spans="2:7" x14ac:dyDescent="0.25">
      <c r="B911" s="21"/>
      <c r="G911" s="13"/>
    </row>
    <row r="912" spans="2:7" x14ac:dyDescent="0.25">
      <c r="B912" s="21"/>
      <c r="G912" s="13"/>
    </row>
    <row r="913" spans="2:7" x14ac:dyDescent="0.25">
      <c r="B913" s="21"/>
      <c r="G913" s="13"/>
    </row>
    <row r="914" spans="2:7" x14ac:dyDescent="0.25">
      <c r="B914" s="21"/>
      <c r="G914" s="13"/>
    </row>
    <row r="915" spans="2:7" x14ac:dyDescent="0.25">
      <c r="B915" s="21"/>
      <c r="G915" s="13"/>
    </row>
    <row r="916" spans="2:7" x14ac:dyDescent="0.25">
      <c r="B916" s="21"/>
      <c r="G916" s="13"/>
    </row>
    <row r="917" spans="2:7" x14ac:dyDescent="0.25">
      <c r="B917" s="21"/>
      <c r="G917" s="13"/>
    </row>
    <row r="918" spans="2:7" x14ac:dyDescent="0.25">
      <c r="B918" s="21"/>
      <c r="G918" s="13"/>
    </row>
    <row r="919" spans="2:7" x14ac:dyDescent="0.25">
      <c r="B919" s="21"/>
      <c r="G919" s="13"/>
    </row>
    <row r="920" spans="2:7" x14ac:dyDescent="0.25">
      <c r="B920" s="21"/>
      <c r="G920" s="13"/>
    </row>
    <row r="921" spans="2:7" x14ac:dyDescent="0.25">
      <c r="B921" s="21"/>
      <c r="G921" s="13"/>
    </row>
    <row r="922" spans="2:7" x14ac:dyDescent="0.25">
      <c r="B922" s="21"/>
      <c r="G922" s="13"/>
    </row>
    <row r="923" spans="2:7" x14ac:dyDescent="0.25">
      <c r="B923" s="21"/>
      <c r="G923" s="13"/>
    </row>
    <row r="924" spans="2:7" x14ac:dyDescent="0.25">
      <c r="B924" s="21"/>
      <c r="G924" s="13"/>
    </row>
    <row r="925" spans="2:7" x14ac:dyDescent="0.25">
      <c r="B925" s="21"/>
      <c r="G925" s="13"/>
    </row>
    <row r="926" spans="2:7" x14ac:dyDescent="0.25">
      <c r="B926" s="21"/>
      <c r="G926" s="13"/>
    </row>
    <row r="927" spans="2:7" x14ac:dyDescent="0.25">
      <c r="B927" s="21"/>
      <c r="G927" s="13"/>
    </row>
    <row r="928" spans="2:7" x14ac:dyDescent="0.25">
      <c r="B928" s="21"/>
      <c r="G928" s="13"/>
    </row>
    <row r="929" spans="2:7" x14ac:dyDescent="0.25">
      <c r="B929" s="21"/>
      <c r="G929" s="13"/>
    </row>
    <row r="930" spans="2:7" x14ac:dyDescent="0.25">
      <c r="B930" s="21"/>
      <c r="G930" s="13"/>
    </row>
    <row r="931" spans="2:7" x14ac:dyDescent="0.25">
      <c r="B931" s="21"/>
      <c r="G931" s="13"/>
    </row>
    <row r="932" spans="2:7" x14ac:dyDescent="0.25">
      <c r="B932" s="21"/>
      <c r="G932" s="13"/>
    </row>
    <row r="933" spans="2:7" x14ac:dyDescent="0.25">
      <c r="B933" s="21"/>
      <c r="G933" s="13"/>
    </row>
    <row r="934" spans="2:7" x14ac:dyDescent="0.25">
      <c r="B934" s="21"/>
      <c r="G934" s="13"/>
    </row>
    <row r="935" spans="2:7" x14ac:dyDescent="0.25">
      <c r="B935" s="21"/>
      <c r="G935" s="13"/>
    </row>
    <row r="936" spans="2:7" x14ac:dyDescent="0.25">
      <c r="B936" s="21"/>
      <c r="G936" s="13"/>
    </row>
    <row r="937" spans="2:7" x14ac:dyDescent="0.25">
      <c r="B937" s="21"/>
      <c r="G937" s="13"/>
    </row>
    <row r="938" spans="2:7" x14ac:dyDescent="0.25">
      <c r="B938" s="21"/>
      <c r="G938" s="13"/>
    </row>
    <row r="939" spans="2:7" x14ac:dyDescent="0.25">
      <c r="B939" s="21"/>
      <c r="G939" s="13"/>
    </row>
    <row r="940" spans="2:7" x14ac:dyDescent="0.25">
      <c r="B940" s="21"/>
      <c r="G940" s="13"/>
    </row>
    <row r="941" spans="2:7" x14ac:dyDescent="0.25">
      <c r="B941" s="21"/>
      <c r="G941" s="13"/>
    </row>
    <row r="942" spans="2:7" x14ac:dyDescent="0.25">
      <c r="B942" s="21"/>
      <c r="G942" s="13"/>
    </row>
    <row r="943" spans="2:7" x14ac:dyDescent="0.25">
      <c r="B943" s="21"/>
      <c r="G943" s="13"/>
    </row>
    <row r="944" spans="2:7" x14ac:dyDescent="0.25">
      <c r="B944" s="21"/>
      <c r="G944" s="13"/>
    </row>
    <row r="945" spans="2:7" x14ac:dyDescent="0.25">
      <c r="B945" s="21"/>
      <c r="G945" s="13"/>
    </row>
    <row r="946" spans="2:7" x14ac:dyDescent="0.25">
      <c r="B946" s="21"/>
      <c r="G946" s="13"/>
    </row>
    <row r="947" spans="2:7" x14ac:dyDescent="0.25">
      <c r="B947" s="21"/>
      <c r="G947" s="13"/>
    </row>
    <row r="948" spans="2:7" x14ac:dyDescent="0.25">
      <c r="B948" s="21"/>
      <c r="G948" s="13"/>
    </row>
    <row r="949" spans="2:7" x14ac:dyDescent="0.25">
      <c r="B949" s="21"/>
      <c r="G949" s="13"/>
    </row>
    <row r="950" spans="2:7" x14ac:dyDescent="0.25">
      <c r="B950" s="21"/>
      <c r="G950" s="13"/>
    </row>
    <row r="951" spans="2:7" x14ac:dyDescent="0.25">
      <c r="B951" s="21"/>
      <c r="G951" s="13"/>
    </row>
    <row r="952" spans="2:7" x14ac:dyDescent="0.25">
      <c r="B952" s="21"/>
      <c r="G952" s="13"/>
    </row>
    <row r="953" spans="2:7" x14ac:dyDescent="0.25">
      <c r="B953" s="21"/>
      <c r="G953" s="13"/>
    </row>
    <row r="954" spans="2:7" x14ac:dyDescent="0.25">
      <c r="B954" s="21"/>
      <c r="G954" s="13"/>
    </row>
    <row r="955" spans="2:7" x14ac:dyDescent="0.25">
      <c r="B955" s="21"/>
      <c r="G955" s="13"/>
    </row>
    <row r="956" spans="2:7" x14ac:dyDescent="0.25">
      <c r="B956" s="21"/>
      <c r="G956" s="13"/>
    </row>
    <row r="957" spans="2:7" x14ac:dyDescent="0.25">
      <c r="B957" s="21"/>
      <c r="G957" s="13"/>
    </row>
    <row r="958" spans="2:7" x14ac:dyDescent="0.25">
      <c r="B958" s="21"/>
      <c r="G958" s="13"/>
    </row>
    <row r="959" spans="2:7" x14ac:dyDescent="0.25">
      <c r="B959" s="21"/>
      <c r="G959" s="13"/>
    </row>
    <row r="960" spans="2:7" x14ac:dyDescent="0.25">
      <c r="B960" s="21"/>
      <c r="G960" s="13"/>
    </row>
    <row r="961" spans="2:7" x14ac:dyDescent="0.25">
      <c r="B961" s="21"/>
      <c r="G961" s="13"/>
    </row>
    <row r="962" spans="2:7" x14ac:dyDescent="0.25">
      <c r="B962" s="21"/>
      <c r="G962" s="13"/>
    </row>
    <row r="963" spans="2:7" x14ac:dyDescent="0.25">
      <c r="B963" s="21"/>
      <c r="G963" s="13"/>
    </row>
    <row r="964" spans="2:7" x14ac:dyDescent="0.25">
      <c r="B964" s="21"/>
      <c r="G964" s="13"/>
    </row>
    <row r="965" spans="2:7" x14ac:dyDescent="0.25">
      <c r="B965" s="21"/>
      <c r="G965" s="13"/>
    </row>
    <row r="966" spans="2:7" x14ac:dyDescent="0.25">
      <c r="B966" s="21"/>
      <c r="G966" s="13"/>
    </row>
    <row r="967" spans="2:7" x14ac:dyDescent="0.25">
      <c r="B967" s="21"/>
      <c r="G967" s="13"/>
    </row>
    <row r="968" spans="2:7" x14ac:dyDescent="0.25">
      <c r="B968" s="21"/>
      <c r="G968" s="13"/>
    </row>
    <row r="969" spans="2:7" x14ac:dyDescent="0.25">
      <c r="B969" s="21"/>
      <c r="G969" s="13"/>
    </row>
    <row r="970" spans="2:7" x14ac:dyDescent="0.25">
      <c r="B970" s="21"/>
      <c r="G970" s="13"/>
    </row>
    <row r="971" spans="2:7" x14ac:dyDescent="0.25">
      <c r="B971" s="21"/>
      <c r="G971" s="13"/>
    </row>
    <row r="972" spans="2:7" x14ac:dyDescent="0.25">
      <c r="B972" s="21"/>
      <c r="G972" s="13"/>
    </row>
    <row r="973" spans="2:7" x14ac:dyDescent="0.25">
      <c r="B973" s="21"/>
      <c r="G973" s="13"/>
    </row>
    <row r="974" spans="2:7" x14ac:dyDescent="0.25">
      <c r="B974" s="21"/>
      <c r="G974" s="13"/>
    </row>
    <row r="975" spans="2:7" x14ac:dyDescent="0.25">
      <c r="B975" s="21"/>
      <c r="G975" s="13"/>
    </row>
    <row r="976" spans="2:7" x14ac:dyDescent="0.25">
      <c r="B976" s="21"/>
      <c r="G976" s="13"/>
    </row>
    <row r="977" spans="2:7" x14ac:dyDescent="0.25">
      <c r="B977" s="21"/>
      <c r="G977" s="13"/>
    </row>
    <row r="978" spans="2:7" x14ac:dyDescent="0.25">
      <c r="B978" s="21"/>
      <c r="G978" s="13"/>
    </row>
    <row r="979" spans="2:7" x14ac:dyDescent="0.25">
      <c r="B979" s="21"/>
      <c r="G979" s="13"/>
    </row>
    <row r="980" spans="2:7" x14ac:dyDescent="0.25">
      <c r="B980" s="21"/>
      <c r="G980" s="13"/>
    </row>
    <row r="981" spans="2:7" x14ac:dyDescent="0.25">
      <c r="B981" s="21"/>
      <c r="G981" s="13"/>
    </row>
    <row r="982" spans="2:7" x14ac:dyDescent="0.25">
      <c r="B982" s="21"/>
      <c r="G982" s="13"/>
    </row>
    <row r="983" spans="2:7" x14ac:dyDescent="0.25">
      <c r="B983" s="21"/>
      <c r="G983" s="13"/>
    </row>
    <row r="984" spans="2:7" x14ac:dyDescent="0.25">
      <c r="B984" s="21"/>
      <c r="G984" s="13"/>
    </row>
    <row r="985" spans="2:7" x14ac:dyDescent="0.25">
      <c r="B985" s="21"/>
      <c r="G985" s="13"/>
    </row>
    <row r="986" spans="2:7" x14ac:dyDescent="0.25">
      <c r="B986" s="21"/>
      <c r="G986" s="13"/>
    </row>
    <row r="987" spans="2:7" x14ac:dyDescent="0.25">
      <c r="B987" s="21"/>
      <c r="G987" s="13"/>
    </row>
    <row r="988" spans="2:7" x14ac:dyDescent="0.25">
      <c r="B988" s="21"/>
      <c r="G988" s="13"/>
    </row>
    <row r="989" spans="2:7" x14ac:dyDescent="0.25">
      <c r="B989" s="21"/>
      <c r="G989" s="13"/>
    </row>
    <row r="990" spans="2:7" x14ac:dyDescent="0.25">
      <c r="B990" s="21"/>
      <c r="G990" s="13"/>
    </row>
    <row r="991" spans="2:7" x14ac:dyDescent="0.25">
      <c r="B991" s="21"/>
      <c r="G991" s="13"/>
    </row>
    <row r="992" spans="2:7" x14ac:dyDescent="0.25">
      <c r="B992" s="21"/>
      <c r="G992" s="13"/>
    </row>
    <row r="993" spans="2:7" x14ac:dyDescent="0.25">
      <c r="B993" s="21"/>
      <c r="G993" s="13"/>
    </row>
    <row r="994" spans="2:7" x14ac:dyDescent="0.25">
      <c r="B994" s="21"/>
      <c r="G994" s="13"/>
    </row>
    <row r="995" spans="2:7" x14ac:dyDescent="0.25">
      <c r="B995" s="21"/>
      <c r="G995" s="13"/>
    </row>
    <row r="996" spans="2:7" x14ac:dyDescent="0.25">
      <c r="B996" s="21"/>
      <c r="G996" s="13"/>
    </row>
    <row r="997" spans="2:7" x14ac:dyDescent="0.25">
      <c r="B997" s="21"/>
      <c r="G997" s="13"/>
    </row>
    <row r="998" spans="2:7" x14ac:dyDescent="0.25">
      <c r="B998" s="21"/>
      <c r="G998" s="13"/>
    </row>
    <row r="999" spans="2:7" x14ac:dyDescent="0.25">
      <c r="B999" s="21"/>
      <c r="G999" s="13"/>
    </row>
    <row r="1000" spans="2:7" x14ac:dyDescent="0.25">
      <c r="B1000" s="21"/>
      <c r="G1000" s="13"/>
    </row>
    <row r="1001" spans="2:7" x14ac:dyDescent="0.25">
      <c r="B1001" s="21"/>
      <c r="G1001" s="13"/>
    </row>
    <row r="1002" spans="2:7" x14ac:dyDescent="0.25">
      <c r="B1002" s="21"/>
      <c r="G1002" s="13"/>
    </row>
    <row r="1003" spans="2:7" x14ac:dyDescent="0.25">
      <c r="B1003" s="21"/>
      <c r="G1003" s="13"/>
    </row>
    <row r="1004" spans="2:7" x14ac:dyDescent="0.25">
      <c r="B1004" s="21"/>
      <c r="G1004" s="13"/>
    </row>
    <row r="1005" spans="2:7" x14ac:dyDescent="0.25">
      <c r="B1005" s="21"/>
      <c r="G1005" s="13"/>
    </row>
    <row r="1006" spans="2:7" x14ac:dyDescent="0.25">
      <c r="B1006" s="21"/>
      <c r="G1006" s="13"/>
    </row>
    <row r="1007" spans="2:7" x14ac:dyDescent="0.25">
      <c r="B1007" s="21"/>
      <c r="G1007" s="13"/>
    </row>
    <row r="1008" spans="2:7" x14ac:dyDescent="0.25">
      <c r="B1008" s="21"/>
      <c r="G1008" s="13"/>
    </row>
    <row r="1009" spans="2:7" x14ac:dyDescent="0.25">
      <c r="B1009" s="21"/>
      <c r="G1009" s="13"/>
    </row>
    <row r="1010" spans="2:7" x14ac:dyDescent="0.25">
      <c r="B1010" s="21"/>
      <c r="G1010" s="13"/>
    </row>
    <row r="1011" spans="2:7" x14ac:dyDescent="0.25">
      <c r="B1011" s="21"/>
      <c r="G1011" s="13"/>
    </row>
    <row r="1012" spans="2:7" x14ac:dyDescent="0.25">
      <c r="B1012" s="21"/>
      <c r="G1012" s="13"/>
    </row>
    <row r="1013" spans="2:7" x14ac:dyDescent="0.25">
      <c r="B1013" s="21"/>
      <c r="G1013" s="13"/>
    </row>
    <row r="1014" spans="2:7" x14ac:dyDescent="0.25">
      <c r="B1014" s="21"/>
      <c r="G1014" s="13"/>
    </row>
    <row r="1015" spans="2:7" x14ac:dyDescent="0.25">
      <c r="B1015" s="21"/>
      <c r="G1015" s="13"/>
    </row>
    <row r="1016" spans="2:7" x14ac:dyDescent="0.25">
      <c r="B1016" s="21"/>
      <c r="G1016" s="13"/>
    </row>
    <row r="1017" spans="2:7" x14ac:dyDescent="0.25">
      <c r="B1017" s="21"/>
      <c r="G1017" s="13"/>
    </row>
    <row r="1018" spans="2:7" x14ac:dyDescent="0.25">
      <c r="B1018" s="21"/>
      <c r="G1018" s="13"/>
    </row>
    <row r="1019" spans="2:7" x14ac:dyDescent="0.25">
      <c r="B1019" s="21"/>
      <c r="G1019" s="13"/>
    </row>
    <row r="1020" spans="2:7" x14ac:dyDescent="0.25">
      <c r="B1020" s="21"/>
      <c r="G1020" s="13"/>
    </row>
    <row r="1021" spans="2:7" x14ac:dyDescent="0.25">
      <c r="B1021" s="21"/>
      <c r="G1021" s="13"/>
    </row>
    <row r="1022" spans="2:7" x14ac:dyDescent="0.25">
      <c r="B1022" s="21"/>
      <c r="G1022" s="13"/>
    </row>
    <row r="1023" spans="2:7" x14ac:dyDescent="0.25">
      <c r="B1023" s="21"/>
      <c r="G1023" s="13"/>
    </row>
    <row r="1024" spans="2:7" x14ac:dyDescent="0.25">
      <c r="B1024" s="21"/>
      <c r="G1024" s="13"/>
    </row>
    <row r="1025" spans="2:7" x14ac:dyDescent="0.25">
      <c r="B1025" s="21"/>
      <c r="G1025" s="13"/>
    </row>
    <row r="1026" spans="2:7" x14ac:dyDescent="0.25">
      <c r="B1026" s="21"/>
      <c r="G1026" s="13"/>
    </row>
    <row r="1027" spans="2:7" x14ac:dyDescent="0.25">
      <c r="B1027" s="21"/>
      <c r="G1027" s="13"/>
    </row>
    <row r="1028" spans="2:7" x14ac:dyDescent="0.25">
      <c r="B1028" s="21"/>
      <c r="G1028" s="13"/>
    </row>
    <row r="1029" spans="2:7" x14ac:dyDescent="0.25">
      <c r="B1029" s="21"/>
      <c r="G1029" s="13"/>
    </row>
    <row r="1030" spans="2:7" x14ac:dyDescent="0.25">
      <c r="B1030" s="21"/>
      <c r="G1030" s="13"/>
    </row>
    <row r="1031" spans="2:7" x14ac:dyDescent="0.25">
      <c r="B1031" s="21"/>
      <c r="G1031" s="13"/>
    </row>
    <row r="1032" spans="2:7" x14ac:dyDescent="0.25">
      <c r="B1032" s="21"/>
      <c r="G1032" s="13"/>
    </row>
    <row r="1033" spans="2:7" x14ac:dyDescent="0.25">
      <c r="B1033" s="21"/>
      <c r="G1033" s="13"/>
    </row>
    <row r="1034" spans="2:7" x14ac:dyDescent="0.25">
      <c r="B1034" s="21"/>
      <c r="G1034" s="13"/>
    </row>
    <row r="1035" spans="2:7" x14ac:dyDescent="0.25">
      <c r="B1035" s="21"/>
      <c r="G1035" s="13"/>
    </row>
    <row r="1036" spans="2:7" x14ac:dyDescent="0.25">
      <c r="B1036" s="21"/>
      <c r="G1036" s="13"/>
    </row>
    <row r="1037" spans="2:7" x14ac:dyDescent="0.25">
      <c r="B1037" s="21"/>
      <c r="G1037" s="13"/>
    </row>
    <row r="1038" spans="2:7" x14ac:dyDescent="0.25">
      <c r="B1038" s="21"/>
      <c r="G1038" s="13"/>
    </row>
    <row r="1039" spans="2:7" x14ac:dyDescent="0.25">
      <c r="B1039" s="21"/>
      <c r="G1039" s="13"/>
    </row>
    <row r="1040" spans="2:7" x14ac:dyDescent="0.25">
      <c r="B1040" s="21"/>
      <c r="G1040" s="13"/>
    </row>
    <row r="1041" spans="2:7" x14ac:dyDescent="0.25">
      <c r="B1041" s="21"/>
      <c r="G1041" s="13"/>
    </row>
    <row r="1042" spans="2:7" x14ac:dyDescent="0.25">
      <c r="B1042" s="21"/>
      <c r="G1042" s="13"/>
    </row>
    <row r="1043" spans="2:7" x14ac:dyDescent="0.25">
      <c r="B1043" s="21"/>
      <c r="G1043" s="13"/>
    </row>
    <row r="1044" spans="2:7" x14ac:dyDescent="0.25">
      <c r="B1044" s="21"/>
      <c r="G1044" s="13"/>
    </row>
    <row r="1045" spans="2:7" x14ac:dyDescent="0.25">
      <c r="B1045" s="21"/>
      <c r="G1045" s="13"/>
    </row>
    <row r="1046" spans="2:7" x14ac:dyDescent="0.25">
      <c r="B1046" s="21"/>
      <c r="G1046" s="13"/>
    </row>
    <row r="1047" spans="2:7" x14ac:dyDescent="0.25">
      <c r="B1047" s="21"/>
      <c r="G1047" s="13"/>
    </row>
    <row r="1048" spans="2:7" x14ac:dyDescent="0.25">
      <c r="B1048" s="21"/>
      <c r="G1048" s="13"/>
    </row>
    <row r="1049" spans="2:7" x14ac:dyDescent="0.25">
      <c r="B1049" s="21"/>
      <c r="G1049" s="13"/>
    </row>
    <row r="1050" spans="2:7" x14ac:dyDescent="0.25">
      <c r="B1050" s="21"/>
      <c r="G1050" s="13"/>
    </row>
    <row r="1051" spans="2:7" x14ac:dyDescent="0.25">
      <c r="B1051" s="21"/>
      <c r="G1051" s="13"/>
    </row>
    <row r="1052" spans="2:7" x14ac:dyDescent="0.25">
      <c r="B1052" s="21"/>
      <c r="G1052" s="13"/>
    </row>
    <row r="1053" spans="2:7" x14ac:dyDescent="0.25">
      <c r="B1053" s="21"/>
      <c r="G1053" s="13"/>
    </row>
    <row r="1054" spans="2:7" x14ac:dyDescent="0.25">
      <c r="B1054" s="21"/>
      <c r="G1054" s="13"/>
    </row>
    <row r="1055" spans="2:7" x14ac:dyDescent="0.25">
      <c r="B1055" s="21"/>
      <c r="G1055" s="13"/>
    </row>
    <row r="1056" spans="2:7" x14ac:dyDescent="0.25">
      <c r="B1056" s="21"/>
      <c r="G1056" s="13"/>
    </row>
    <row r="1057" spans="2:7" x14ac:dyDescent="0.25">
      <c r="B1057" s="21"/>
      <c r="G1057" s="13"/>
    </row>
    <row r="1058" spans="2:7" x14ac:dyDescent="0.25">
      <c r="B1058" s="21"/>
      <c r="G1058" s="13"/>
    </row>
    <row r="1059" spans="2:7" x14ac:dyDescent="0.25">
      <c r="B1059" s="21"/>
      <c r="G1059" s="13"/>
    </row>
    <row r="1060" spans="2:7" x14ac:dyDescent="0.25">
      <c r="B1060" s="21"/>
      <c r="G1060" s="13"/>
    </row>
    <row r="1061" spans="2:7" x14ac:dyDescent="0.25">
      <c r="B1061" s="21"/>
      <c r="G1061" s="13"/>
    </row>
    <row r="1062" spans="2:7" x14ac:dyDescent="0.25">
      <c r="B1062" s="21"/>
      <c r="G1062" s="13"/>
    </row>
    <row r="1063" spans="2:7" x14ac:dyDescent="0.25">
      <c r="B1063" s="21"/>
      <c r="G1063" s="13"/>
    </row>
    <row r="1064" spans="2:7" x14ac:dyDescent="0.25">
      <c r="B1064" s="21"/>
      <c r="G1064" s="13"/>
    </row>
    <row r="1065" spans="2:7" x14ac:dyDescent="0.25">
      <c r="B1065" s="21"/>
      <c r="G1065" s="13"/>
    </row>
    <row r="1066" spans="2:7" x14ac:dyDescent="0.25">
      <c r="B1066" s="21"/>
      <c r="G1066" s="13"/>
    </row>
    <row r="1067" spans="2:7" x14ac:dyDescent="0.25">
      <c r="B1067" s="21"/>
      <c r="G1067" s="13"/>
    </row>
    <row r="1068" spans="2:7" x14ac:dyDescent="0.25">
      <c r="B1068" s="21"/>
      <c r="G1068" s="13"/>
    </row>
    <row r="1069" spans="2:7" x14ac:dyDescent="0.25">
      <c r="B1069" s="21"/>
      <c r="G1069" s="13"/>
    </row>
    <row r="1070" spans="2:7" x14ac:dyDescent="0.25">
      <c r="B1070" s="21"/>
      <c r="G1070" s="13"/>
    </row>
    <row r="1071" spans="2:7" x14ac:dyDescent="0.25">
      <c r="B1071" s="21"/>
      <c r="G1071" s="13"/>
    </row>
    <row r="1072" spans="2:7" x14ac:dyDescent="0.25">
      <c r="B1072" s="21"/>
      <c r="G1072" s="13"/>
    </row>
    <row r="1073" spans="2:7" x14ac:dyDescent="0.25">
      <c r="B1073" s="21"/>
      <c r="G1073" s="13"/>
    </row>
    <row r="1074" spans="2:7" x14ac:dyDescent="0.25">
      <c r="B1074" s="21"/>
      <c r="G1074" s="13"/>
    </row>
    <row r="1075" spans="2:7" x14ac:dyDescent="0.25">
      <c r="B1075" s="21"/>
      <c r="G1075" s="13"/>
    </row>
    <row r="1076" spans="2:7" x14ac:dyDescent="0.25">
      <c r="B1076" s="21"/>
      <c r="G1076" s="13"/>
    </row>
    <row r="1077" spans="2:7" x14ac:dyDescent="0.25">
      <c r="B1077" s="21"/>
      <c r="G1077" s="13"/>
    </row>
    <row r="1078" spans="2:7" x14ac:dyDescent="0.25">
      <c r="B1078" s="21"/>
      <c r="G1078" s="13"/>
    </row>
    <row r="1079" spans="2:7" x14ac:dyDescent="0.25">
      <c r="B1079" s="21"/>
      <c r="G1079" s="13"/>
    </row>
    <row r="1080" spans="2:7" x14ac:dyDescent="0.25">
      <c r="B1080" s="21"/>
      <c r="G1080" s="13"/>
    </row>
    <row r="1081" spans="2:7" x14ac:dyDescent="0.25">
      <c r="B1081" s="21"/>
      <c r="G1081" s="13"/>
    </row>
    <row r="1082" spans="2:7" x14ac:dyDescent="0.25">
      <c r="B1082" s="21"/>
      <c r="G1082" s="13"/>
    </row>
    <row r="1083" spans="2:7" x14ac:dyDescent="0.25">
      <c r="B1083" s="21"/>
      <c r="G1083" s="13"/>
    </row>
    <row r="1084" spans="2:7" x14ac:dyDescent="0.25">
      <c r="B1084" s="21"/>
      <c r="G1084" s="13"/>
    </row>
    <row r="1085" spans="2:7" x14ac:dyDescent="0.25">
      <c r="B1085" s="21"/>
      <c r="G1085" s="13"/>
    </row>
    <row r="1086" spans="2:7" x14ac:dyDescent="0.25">
      <c r="B1086" s="21"/>
      <c r="G1086" s="13"/>
    </row>
    <row r="1087" spans="2:7" x14ac:dyDescent="0.25">
      <c r="B1087" s="21"/>
      <c r="G1087" s="13"/>
    </row>
    <row r="1088" spans="2:7" x14ac:dyDescent="0.25">
      <c r="B1088" s="21"/>
      <c r="G1088" s="13"/>
    </row>
    <row r="1089" spans="2:7" x14ac:dyDescent="0.25">
      <c r="B1089" s="21"/>
      <c r="G1089" s="13"/>
    </row>
    <row r="1090" spans="2:7" x14ac:dyDescent="0.25">
      <c r="B1090" s="21"/>
      <c r="G1090" s="13"/>
    </row>
    <row r="1091" spans="2:7" x14ac:dyDescent="0.25">
      <c r="B1091" s="21"/>
      <c r="G1091" s="13"/>
    </row>
    <row r="1092" spans="2:7" x14ac:dyDescent="0.25">
      <c r="B1092" s="21"/>
      <c r="G1092" s="13"/>
    </row>
    <row r="1093" spans="2:7" x14ac:dyDescent="0.25">
      <c r="B1093" s="21"/>
      <c r="G1093" s="13"/>
    </row>
    <row r="1094" spans="2:7" x14ac:dyDescent="0.25">
      <c r="B1094" s="21"/>
      <c r="G1094" s="13"/>
    </row>
    <row r="1095" spans="2:7" x14ac:dyDescent="0.25">
      <c r="B1095" s="21"/>
      <c r="G1095" s="13"/>
    </row>
    <row r="1096" spans="2:7" x14ac:dyDescent="0.25">
      <c r="B1096" s="21"/>
      <c r="G1096" s="13"/>
    </row>
    <row r="1097" spans="2:7" x14ac:dyDescent="0.25">
      <c r="B1097" s="21"/>
      <c r="G1097" s="13"/>
    </row>
    <row r="1098" spans="2:7" x14ac:dyDescent="0.25">
      <c r="B1098" s="21"/>
      <c r="G1098" s="13"/>
    </row>
    <row r="1099" spans="2:7" x14ac:dyDescent="0.25">
      <c r="B1099" s="21"/>
      <c r="G1099" s="13"/>
    </row>
    <row r="1100" spans="2:7" x14ac:dyDescent="0.25">
      <c r="B1100" s="21"/>
      <c r="G1100" s="13"/>
    </row>
    <row r="1101" spans="2:7" x14ac:dyDescent="0.25">
      <c r="B1101" s="21"/>
      <c r="G1101" s="13"/>
    </row>
    <row r="1102" spans="2:7" x14ac:dyDescent="0.25">
      <c r="B1102" s="21"/>
      <c r="G1102" s="13"/>
    </row>
    <row r="1103" spans="2:7" x14ac:dyDescent="0.25">
      <c r="B1103" s="21"/>
      <c r="G1103" s="13"/>
    </row>
    <row r="1104" spans="2:7" x14ac:dyDescent="0.25">
      <c r="B1104" s="21"/>
      <c r="G1104" s="13"/>
    </row>
    <row r="1105" spans="2:7" x14ac:dyDescent="0.25">
      <c r="B1105" s="21"/>
      <c r="G1105" s="13"/>
    </row>
    <row r="1106" spans="2:7" x14ac:dyDescent="0.25">
      <c r="B1106" s="21"/>
      <c r="G1106" s="13"/>
    </row>
    <row r="1107" spans="2:7" x14ac:dyDescent="0.25">
      <c r="B1107" s="21"/>
      <c r="G1107" s="13"/>
    </row>
    <row r="1108" spans="2:7" x14ac:dyDescent="0.25">
      <c r="B1108" s="21"/>
      <c r="G1108" s="13"/>
    </row>
    <row r="1109" spans="2:7" x14ac:dyDescent="0.25">
      <c r="B1109" s="21"/>
      <c r="G1109" s="13"/>
    </row>
    <row r="1110" spans="2:7" x14ac:dyDescent="0.25">
      <c r="B1110" s="21"/>
      <c r="G1110" s="13"/>
    </row>
    <row r="1111" spans="2:7" x14ac:dyDescent="0.25">
      <c r="B1111" s="21"/>
      <c r="G1111" s="13"/>
    </row>
    <row r="1112" spans="2:7" x14ac:dyDescent="0.25">
      <c r="B1112" s="21"/>
      <c r="G1112" s="13"/>
    </row>
    <row r="1113" spans="2:7" x14ac:dyDescent="0.25">
      <c r="B1113" s="21"/>
      <c r="G1113" s="13"/>
    </row>
    <row r="1114" spans="2:7" x14ac:dyDescent="0.25">
      <c r="B1114" s="21"/>
      <c r="G1114" s="13"/>
    </row>
    <row r="1115" spans="2:7" x14ac:dyDescent="0.25">
      <c r="B1115" s="21"/>
      <c r="G1115" s="13"/>
    </row>
    <row r="1116" spans="2:7" x14ac:dyDescent="0.25">
      <c r="B1116" s="21"/>
      <c r="G1116" s="13"/>
    </row>
    <row r="1117" spans="2:7" x14ac:dyDescent="0.25">
      <c r="B1117" s="21"/>
      <c r="G1117" s="13"/>
    </row>
    <row r="1118" spans="2:7" x14ac:dyDescent="0.25">
      <c r="B1118" s="21"/>
      <c r="G1118" s="13"/>
    </row>
    <row r="1119" spans="2:7" x14ac:dyDescent="0.25">
      <c r="B1119" s="21"/>
      <c r="G1119" s="13"/>
    </row>
    <row r="1120" spans="2:7" x14ac:dyDescent="0.25">
      <c r="B1120" s="21"/>
      <c r="G1120" s="13"/>
    </row>
    <row r="1121" spans="2:7" x14ac:dyDescent="0.25">
      <c r="B1121" s="21"/>
      <c r="G1121" s="13"/>
    </row>
    <row r="1122" spans="2:7" x14ac:dyDescent="0.25">
      <c r="B1122" s="21"/>
      <c r="G1122" s="13"/>
    </row>
    <row r="1123" spans="2:7" x14ac:dyDescent="0.25">
      <c r="B1123" s="21"/>
      <c r="G1123" s="13"/>
    </row>
    <row r="1124" spans="2:7" x14ac:dyDescent="0.25">
      <c r="B1124" s="21"/>
      <c r="G1124" s="13"/>
    </row>
    <row r="1125" spans="2:7" x14ac:dyDescent="0.25">
      <c r="B1125" s="21"/>
      <c r="G1125" s="13"/>
    </row>
    <row r="1126" spans="2:7" x14ac:dyDescent="0.25">
      <c r="B1126" s="21"/>
      <c r="G1126" s="13"/>
    </row>
    <row r="1127" spans="2:7" x14ac:dyDescent="0.25">
      <c r="B1127" s="21"/>
      <c r="G1127" s="13"/>
    </row>
    <row r="1128" spans="2:7" x14ac:dyDescent="0.25">
      <c r="B1128" s="21"/>
      <c r="G1128" s="13"/>
    </row>
    <row r="1129" spans="2:7" x14ac:dyDescent="0.25">
      <c r="B1129" s="21"/>
      <c r="G1129" s="13"/>
    </row>
    <row r="1130" spans="2:7" x14ac:dyDescent="0.25">
      <c r="B1130" s="21"/>
      <c r="G1130" s="13"/>
    </row>
    <row r="1131" spans="2:7" x14ac:dyDescent="0.25">
      <c r="B1131" s="21"/>
      <c r="G1131" s="13"/>
    </row>
    <row r="1132" spans="2:7" x14ac:dyDescent="0.25">
      <c r="B1132" s="21"/>
      <c r="G1132" s="13"/>
    </row>
    <row r="1133" spans="2:7" x14ac:dyDescent="0.25">
      <c r="B1133" s="21"/>
      <c r="G1133" s="13"/>
    </row>
    <row r="1134" spans="2:7" x14ac:dyDescent="0.25">
      <c r="B1134" s="21"/>
      <c r="G1134" s="13"/>
    </row>
    <row r="1135" spans="2:7" x14ac:dyDescent="0.25">
      <c r="B1135" s="21"/>
      <c r="G1135" s="13"/>
    </row>
    <row r="1136" spans="2:7" x14ac:dyDescent="0.25">
      <c r="B1136" s="21"/>
      <c r="G1136" s="13"/>
    </row>
    <row r="1137" spans="2:7" x14ac:dyDescent="0.25">
      <c r="B1137" s="21"/>
      <c r="G1137" s="13"/>
    </row>
    <row r="1138" spans="2:7" x14ac:dyDescent="0.25">
      <c r="B1138" s="21"/>
      <c r="G1138" s="13"/>
    </row>
    <row r="1139" spans="2:7" x14ac:dyDescent="0.25">
      <c r="B1139" s="21"/>
      <c r="G1139" s="13"/>
    </row>
    <row r="1140" spans="2:7" x14ac:dyDescent="0.25">
      <c r="B1140" s="21"/>
      <c r="G1140" s="13"/>
    </row>
    <row r="1141" spans="2:7" x14ac:dyDescent="0.25">
      <c r="B1141" s="21"/>
      <c r="G1141" s="13"/>
    </row>
    <row r="1142" spans="2:7" x14ac:dyDescent="0.25">
      <c r="B1142" s="21"/>
      <c r="G1142" s="13"/>
    </row>
    <row r="1143" spans="2:7" x14ac:dyDescent="0.25">
      <c r="B1143" s="21"/>
      <c r="G1143" s="13"/>
    </row>
    <row r="1144" spans="2:7" x14ac:dyDescent="0.25">
      <c r="B1144" s="21"/>
      <c r="G1144" s="13"/>
    </row>
    <row r="1145" spans="2:7" x14ac:dyDescent="0.25">
      <c r="B1145" s="21"/>
      <c r="G1145" s="13"/>
    </row>
    <row r="1146" spans="2:7" x14ac:dyDescent="0.25">
      <c r="B1146" s="21"/>
      <c r="G1146" s="13"/>
    </row>
    <row r="1147" spans="2:7" x14ac:dyDescent="0.25">
      <c r="B1147" s="21"/>
      <c r="G1147" s="13"/>
    </row>
    <row r="1148" spans="2:7" x14ac:dyDescent="0.25">
      <c r="B1148" s="21"/>
      <c r="G1148" s="13"/>
    </row>
    <row r="1149" spans="2:7" x14ac:dyDescent="0.25">
      <c r="B1149" s="21"/>
      <c r="G1149" s="13"/>
    </row>
    <row r="1150" spans="2:7" x14ac:dyDescent="0.25">
      <c r="B1150" s="21"/>
      <c r="G1150" s="13"/>
    </row>
    <row r="1151" spans="2:7" x14ac:dyDescent="0.25">
      <c r="B1151" s="21"/>
      <c r="G1151" s="13"/>
    </row>
    <row r="1152" spans="2:7" x14ac:dyDescent="0.25">
      <c r="B1152" s="21"/>
      <c r="G1152" s="13"/>
    </row>
    <row r="1153" spans="2:7" x14ac:dyDescent="0.25">
      <c r="B1153" s="21"/>
      <c r="G1153" s="13"/>
    </row>
    <row r="1154" spans="2:7" x14ac:dyDescent="0.25">
      <c r="B1154" s="21"/>
      <c r="G1154" s="13"/>
    </row>
    <row r="1155" spans="2:7" x14ac:dyDescent="0.25">
      <c r="B1155" s="21"/>
      <c r="G1155" s="13"/>
    </row>
    <row r="1156" spans="2:7" x14ac:dyDescent="0.25">
      <c r="B1156" s="21"/>
      <c r="G1156" s="13"/>
    </row>
    <row r="1157" spans="2:7" x14ac:dyDescent="0.25">
      <c r="B1157" s="21"/>
      <c r="G1157" s="13"/>
    </row>
    <row r="1158" spans="2:7" x14ac:dyDescent="0.25">
      <c r="B1158" s="21"/>
      <c r="G1158" s="13"/>
    </row>
    <row r="1159" spans="2:7" x14ac:dyDescent="0.25">
      <c r="B1159" s="21"/>
      <c r="G1159" s="13"/>
    </row>
    <row r="1160" spans="2:7" x14ac:dyDescent="0.25">
      <c r="B1160" s="21"/>
      <c r="G1160" s="13"/>
    </row>
    <row r="1161" spans="2:7" x14ac:dyDescent="0.25">
      <c r="B1161" s="21"/>
      <c r="G1161" s="13"/>
    </row>
    <row r="1162" spans="2:7" x14ac:dyDescent="0.25">
      <c r="B1162" s="21"/>
      <c r="G1162" s="13"/>
    </row>
    <row r="1163" spans="2:7" x14ac:dyDescent="0.25">
      <c r="B1163" s="21"/>
      <c r="G1163" s="13"/>
    </row>
    <row r="1164" spans="2:7" x14ac:dyDescent="0.25">
      <c r="B1164" s="21"/>
      <c r="G1164" s="13"/>
    </row>
    <row r="1165" spans="2:7" x14ac:dyDescent="0.25">
      <c r="B1165" s="21"/>
      <c r="G1165" s="13"/>
    </row>
    <row r="1166" spans="2:7" x14ac:dyDescent="0.25">
      <c r="B1166" s="21"/>
      <c r="G1166" s="13"/>
    </row>
    <row r="1167" spans="2:7" x14ac:dyDescent="0.25">
      <c r="B1167" s="21"/>
      <c r="G1167" s="13"/>
    </row>
    <row r="1168" spans="2:7" x14ac:dyDescent="0.25">
      <c r="B1168" s="21"/>
      <c r="G1168" s="13"/>
    </row>
    <row r="1169" spans="2:7" x14ac:dyDescent="0.25">
      <c r="B1169" s="21"/>
      <c r="G1169" s="13"/>
    </row>
    <row r="1170" spans="2:7" x14ac:dyDescent="0.25">
      <c r="B1170" s="21"/>
      <c r="G1170" s="13"/>
    </row>
    <row r="1171" spans="2:7" x14ac:dyDescent="0.25">
      <c r="B1171" s="21"/>
      <c r="G1171" s="13"/>
    </row>
    <row r="1172" spans="2:7" x14ac:dyDescent="0.25">
      <c r="B1172" s="21"/>
      <c r="G1172" s="13"/>
    </row>
    <row r="1173" spans="2:7" x14ac:dyDescent="0.25">
      <c r="B1173" s="21"/>
      <c r="G1173" s="13"/>
    </row>
    <row r="1174" spans="2:7" x14ac:dyDescent="0.25">
      <c r="B1174" s="21"/>
      <c r="G1174" s="13"/>
    </row>
    <row r="1175" spans="2:7" x14ac:dyDescent="0.25">
      <c r="B1175" s="21"/>
      <c r="G1175" s="13"/>
    </row>
    <row r="1176" spans="2:7" x14ac:dyDescent="0.25">
      <c r="B1176" s="21"/>
      <c r="G1176" s="13"/>
    </row>
    <row r="1177" spans="2:7" x14ac:dyDescent="0.25">
      <c r="B1177" s="21"/>
      <c r="G1177" s="13"/>
    </row>
    <row r="1178" spans="2:7" x14ac:dyDescent="0.25">
      <c r="B1178" s="21"/>
      <c r="G1178" s="13"/>
    </row>
    <row r="1179" spans="2:7" x14ac:dyDescent="0.25">
      <c r="B1179" s="21"/>
      <c r="G1179" s="13"/>
    </row>
    <row r="1180" spans="2:7" x14ac:dyDescent="0.25">
      <c r="B1180" s="21"/>
      <c r="G1180" s="13"/>
    </row>
    <row r="1181" spans="2:7" x14ac:dyDescent="0.25">
      <c r="B1181" s="21"/>
      <c r="G1181" s="13"/>
    </row>
    <row r="1182" spans="2:7" x14ac:dyDescent="0.25">
      <c r="B1182" s="21"/>
      <c r="G1182" s="13"/>
    </row>
    <row r="1183" spans="2:7" x14ac:dyDescent="0.25">
      <c r="B1183" s="21"/>
      <c r="G1183" s="13"/>
    </row>
    <row r="1184" spans="2:7" x14ac:dyDescent="0.25">
      <c r="B1184" s="21"/>
      <c r="G1184" s="13"/>
    </row>
    <row r="1185" spans="2:7" x14ac:dyDescent="0.25">
      <c r="B1185" s="21"/>
      <c r="G1185" s="13"/>
    </row>
    <row r="1186" spans="2:7" x14ac:dyDescent="0.25">
      <c r="B1186" s="21"/>
      <c r="G1186" s="13"/>
    </row>
    <row r="1187" spans="2:7" x14ac:dyDescent="0.25">
      <c r="B1187" s="21"/>
      <c r="G1187" s="13"/>
    </row>
    <row r="1188" spans="2:7" x14ac:dyDescent="0.25">
      <c r="B1188" s="21"/>
      <c r="G1188" s="13"/>
    </row>
    <row r="1189" spans="2:7" x14ac:dyDescent="0.25">
      <c r="B1189" s="21"/>
      <c r="G1189" s="13"/>
    </row>
    <row r="1190" spans="2:7" x14ac:dyDescent="0.25">
      <c r="B1190" s="21"/>
      <c r="G1190" s="13"/>
    </row>
    <row r="1191" spans="2:7" x14ac:dyDescent="0.25">
      <c r="B1191" s="21"/>
      <c r="G1191" s="13"/>
    </row>
    <row r="1192" spans="2:7" x14ac:dyDescent="0.25">
      <c r="B1192" s="21"/>
      <c r="G1192" s="13"/>
    </row>
    <row r="1193" spans="2:7" x14ac:dyDescent="0.25">
      <c r="B1193" s="21"/>
      <c r="G1193" s="13"/>
    </row>
    <row r="1194" spans="2:7" x14ac:dyDescent="0.25">
      <c r="B1194" s="21"/>
      <c r="G1194" s="13"/>
    </row>
    <row r="1195" spans="2:7" x14ac:dyDescent="0.25">
      <c r="B1195" s="21"/>
      <c r="G1195" s="13"/>
    </row>
    <row r="1196" spans="2:7" x14ac:dyDescent="0.25">
      <c r="B1196" s="21"/>
      <c r="G1196" s="13"/>
    </row>
    <row r="1197" spans="2:7" x14ac:dyDescent="0.25">
      <c r="B1197" s="21"/>
      <c r="G1197" s="13"/>
    </row>
    <row r="1198" spans="2:7" x14ac:dyDescent="0.25">
      <c r="B1198" s="21"/>
      <c r="G1198" s="13"/>
    </row>
    <row r="1199" spans="2:7" x14ac:dyDescent="0.25">
      <c r="B1199" s="21"/>
      <c r="G1199" s="13"/>
    </row>
    <row r="1200" spans="2:7" x14ac:dyDescent="0.25">
      <c r="B1200" s="21"/>
      <c r="G1200" s="13"/>
    </row>
    <row r="1201" spans="2:7" x14ac:dyDescent="0.25">
      <c r="B1201" s="21"/>
      <c r="G1201" s="13"/>
    </row>
    <row r="1202" spans="2:7" x14ac:dyDescent="0.25">
      <c r="B1202" s="21"/>
      <c r="G1202" s="13"/>
    </row>
    <row r="1203" spans="2:7" x14ac:dyDescent="0.25">
      <c r="B1203" s="21"/>
      <c r="G1203" s="13"/>
    </row>
    <row r="1204" spans="2:7" x14ac:dyDescent="0.25">
      <c r="B1204" s="21"/>
      <c r="G1204" s="13"/>
    </row>
    <row r="1205" spans="2:7" x14ac:dyDescent="0.25">
      <c r="B1205" s="21"/>
      <c r="G1205" s="13"/>
    </row>
    <row r="1206" spans="2:7" x14ac:dyDescent="0.25">
      <c r="B1206" s="21"/>
      <c r="G1206" s="13"/>
    </row>
    <row r="1207" spans="2:7" x14ac:dyDescent="0.25">
      <c r="B1207" s="21"/>
      <c r="G1207" s="13"/>
    </row>
    <row r="1208" spans="2:7" x14ac:dyDescent="0.25">
      <c r="B1208" s="21"/>
      <c r="G1208" s="13"/>
    </row>
    <row r="1209" spans="2:7" x14ac:dyDescent="0.25">
      <c r="B1209" s="21"/>
      <c r="G1209" s="13"/>
    </row>
    <row r="1210" spans="2:7" x14ac:dyDescent="0.25">
      <c r="B1210" s="21"/>
      <c r="G1210" s="13"/>
    </row>
    <row r="1211" spans="2:7" x14ac:dyDescent="0.25">
      <c r="B1211" s="21"/>
      <c r="G1211" s="13"/>
    </row>
    <row r="1212" spans="2:7" x14ac:dyDescent="0.25">
      <c r="B1212" s="21"/>
      <c r="G1212" s="13"/>
    </row>
    <row r="1213" spans="2:7" x14ac:dyDescent="0.25">
      <c r="B1213" s="21"/>
      <c r="G1213" s="13"/>
    </row>
    <row r="1214" spans="2:7" x14ac:dyDescent="0.25">
      <c r="B1214" s="21"/>
      <c r="G1214" s="13"/>
    </row>
    <row r="1215" spans="2:7" x14ac:dyDescent="0.25">
      <c r="B1215" s="21"/>
      <c r="G1215" s="13"/>
    </row>
    <row r="1216" spans="2:7" x14ac:dyDescent="0.25">
      <c r="B1216" s="21"/>
      <c r="G1216" s="13"/>
    </row>
    <row r="1217" spans="2:7" x14ac:dyDescent="0.25">
      <c r="B1217" s="21"/>
      <c r="G1217" s="13"/>
    </row>
    <row r="1218" spans="2:7" x14ac:dyDescent="0.25">
      <c r="B1218" s="21"/>
      <c r="G1218" s="13"/>
    </row>
    <row r="1219" spans="2:7" x14ac:dyDescent="0.25">
      <c r="B1219" s="21"/>
      <c r="G1219" s="13"/>
    </row>
    <row r="1220" spans="2:7" x14ac:dyDescent="0.25">
      <c r="B1220" s="21"/>
      <c r="G1220" s="13"/>
    </row>
    <row r="1221" spans="2:7" x14ac:dyDescent="0.25">
      <c r="B1221" s="21"/>
      <c r="G1221" s="13"/>
    </row>
    <row r="1222" spans="2:7" x14ac:dyDescent="0.25">
      <c r="B1222" s="21"/>
      <c r="G1222" s="13"/>
    </row>
    <row r="1223" spans="2:7" x14ac:dyDescent="0.25">
      <c r="B1223" s="21"/>
      <c r="G1223" s="13"/>
    </row>
    <row r="1224" spans="2:7" x14ac:dyDescent="0.25">
      <c r="B1224" s="21"/>
      <c r="G1224" s="13"/>
    </row>
    <row r="1225" spans="2:7" x14ac:dyDescent="0.25">
      <c r="B1225" s="21"/>
      <c r="G1225" s="13"/>
    </row>
    <row r="1226" spans="2:7" x14ac:dyDescent="0.25">
      <c r="B1226" s="21"/>
      <c r="G1226" s="13"/>
    </row>
    <row r="1227" spans="2:7" x14ac:dyDescent="0.25">
      <c r="B1227" s="21"/>
      <c r="G1227" s="13"/>
    </row>
    <row r="1228" spans="2:7" x14ac:dyDescent="0.25">
      <c r="B1228" s="21"/>
      <c r="G1228" s="13"/>
    </row>
    <row r="1229" spans="2:7" x14ac:dyDescent="0.25">
      <c r="B1229" s="21"/>
      <c r="G1229" s="13"/>
    </row>
    <row r="1230" spans="2:7" x14ac:dyDescent="0.25">
      <c r="B1230" s="21"/>
      <c r="G1230" s="13"/>
    </row>
    <row r="1231" spans="2:7" x14ac:dyDescent="0.25">
      <c r="B1231" s="21"/>
      <c r="G1231" s="13"/>
    </row>
    <row r="1232" spans="2:7" x14ac:dyDescent="0.25">
      <c r="B1232" s="21"/>
      <c r="G1232" s="13"/>
    </row>
    <row r="1233" spans="2:7" x14ac:dyDescent="0.25">
      <c r="B1233" s="21"/>
      <c r="G1233" s="13"/>
    </row>
    <row r="1234" spans="2:7" x14ac:dyDescent="0.25">
      <c r="B1234" s="21"/>
      <c r="G1234" s="13"/>
    </row>
    <row r="1235" spans="2:7" x14ac:dyDescent="0.25">
      <c r="B1235" s="21"/>
      <c r="G1235" s="13"/>
    </row>
    <row r="1236" spans="2:7" x14ac:dyDescent="0.25">
      <c r="B1236" s="21"/>
      <c r="G1236" s="13"/>
    </row>
    <row r="1237" spans="2:7" x14ac:dyDescent="0.25">
      <c r="B1237" s="21"/>
      <c r="G1237" s="13"/>
    </row>
    <row r="1238" spans="2:7" x14ac:dyDescent="0.25">
      <c r="B1238" s="21"/>
      <c r="G1238" s="13"/>
    </row>
    <row r="1239" spans="2:7" x14ac:dyDescent="0.25">
      <c r="B1239" s="21"/>
      <c r="G1239" s="13"/>
    </row>
    <row r="1240" spans="2:7" x14ac:dyDescent="0.25">
      <c r="B1240" s="21"/>
      <c r="G1240" s="13"/>
    </row>
    <row r="1241" spans="2:7" x14ac:dyDescent="0.25">
      <c r="B1241" s="21"/>
      <c r="G1241" s="13"/>
    </row>
    <row r="1242" spans="2:7" x14ac:dyDescent="0.25">
      <c r="B1242" s="21"/>
      <c r="G1242" s="13"/>
    </row>
    <row r="1243" spans="2:7" x14ac:dyDescent="0.25">
      <c r="B1243" s="21"/>
      <c r="G1243" s="13"/>
    </row>
    <row r="1244" spans="2:7" x14ac:dyDescent="0.25">
      <c r="B1244" s="21"/>
      <c r="G1244" s="13"/>
    </row>
    <row r="1245" spans="2:7" x14ac:dyDescent="0.25">
      <c r="B1245" s="21"/>
      <c r="G1245" s="13"/>
    </row>
    <row r="1246" spans="2:7" x14ac:dyDescent="0.25">
      <c r="B1246" s="21"/>
      <c r="G1246" s="13"/>
    </row>
    <row r="1247" spans="2:7" x14ac:dyDescent="0.25">
      <c r="B1247" s="21"/>
      <c r="G1247" s="13"/>
    </row>
    <row r="1248" spans="2:7" x14ac:dyDescent="0.25">
      <c r="B1248" s="21"/>
      <c r="G1248" s="13"/>
    </row>
    <row r="1249" spans="2:7" x14ac:dyDescent="0.25">
      <c r="B1249" s="21"/>
      <c r="G1249" s="13"/>
    </row>
    <row r="1250" spans="2:7" x14ac:dyDescent="0.25">
      <c r="B1250" s="21"/>
      <c r="G1250" s="13"/>
    </row>
    <row r="1251" spans="2:7" x14ac:dyDescent="0.25">
      <c r="B1251" s="21"/>
      <c r="G1251" s="13"/>
    </row>
    <row r="1252" spans="2:7" x14ac:dyDescent="0.25">
      <c r="B1252" s="21"/>
      <c r="G1252" s="13"/>
    </row>
    <row r="1253" spans="2:7" x14ac:dyDescent="0.25">
      <c r="B1253" s="21"/>
      <c r="G1253" s="13"/>
    </row>
    <row r="1254" spans="2:7" x14ac:dyDescent="0.25">
      <c r="B1254" s="21"/>
      <c r="G1254" s="13"/>
    </row>
    <row r="1255" spans="2:7" x14ac:dyDescent="0.25">
      <c r="B1255" s="21"/>
      <c r="G1255" s="13"/>
    </row>
    <row r="1256" spans="2:7" x14ac:dyDescent="0.25">
      <c r="B1256" s="21"/>
      <c r="G1256" s="13"/>
    </row>
    <row r="1257" spans="2:7" x14ac:dyDescent="0.25">
      <c r="B1257" s="21"/>
      <c r="G1257" s="13"/>
    </row>
    <row r="1258" spans="2:7" x14ac:dyDescent="0.25">
      <c r="B1258" s="21"/>
      <c r="G1258" s="13"/>
    </row>
    <row r="1259" spans="2:7" x14ac:dyDescent="0.25">
      <c r="B1259" s="21"/>
      <c r="G1259" s="13"/>
    </row>
    <row r="1260" spans="2:7" x14ac:dyDescent="0.25">
      <c r="B1260" s="21"/>
      <c r="G1260" s="13"/>
    </row>
    <row r="1261" spans="2:7" x14ac:dyDescent="0.25">
      <c r="B1261" s="21"/>
      <c r="G1261" s="13"/>
    </row>
    <row r="1262" spans="2:7" x14ac:dyDescent="0.25">
      <c r="B1262" s="21"/>
      <c r="G1262" s="13"/>
    </row>
    <row r="1263" spans="2:7" x14ac:dyDescent="0.25">
      <c r="B1263" s="21"/>
      <c r="G1263" s="13"/>
    </row>
    <row r="1264" spans="2:7" x14ac:dyDescent="0.25">
      <c r="B1264" s="21"/>
      <c r="G1264" s="13"/>
    </row>
    <row r="1265" spans="2:7" x14ac:dyDescent="0.25">
      <c r="B1265" s="21"/>
      <c r="G1265" s="13"/>
    </row>
    <row r="1266" spans="2:7" x14ac:dyDescent="0.25">
      <c r="B1266" s="21"/>
      <c r="G1266" s="13"/>
    </row>
    <row r="1267" spans="2:7" x14ac:dyDescent="0.25">
      <c r="B1267" s="21"/>
      <c r="G1267" s="13"/>
    </row>
    <row r="1268" spans="2:7" x14ac:dyDescent="0.25">
      <c r="B1268" s="21"/>
      <c r="G1268" s="13"/>
    </row>
    <row r="1269" spans="2:7" x14ac:dyDescent="0.25">
      <c r="B1269" s="21"/>
      <c r="G1269" s="13"/>
    </row>
    <row r="1270" spans="2:7" x14ac:dyDescent="0.25">
      <c r="B1270" s="21"/>
      <c r="G1270" s="13"/>
    </row>
    <row r="1271" spans="2:7" x14ac:dyDescent="0.25">
      <c r="B1271" s="21"/>
      <c r="G1271" s="13"/>
    </row>
    <row r="1272" spans="2:7" x14ac:dyDescent="0.25">
      <c r="B1272" s="21"/>
      <c r="G1272" s="13"/>
    </row>
    <row r="1273" spans="2:7" x14ac:dyDescent="0.25">
      <c r="B1273" s="21"/>
      <c r="G1273" s="13"/>
    </row>
    <row r="1274" spans="2:7" x14ac:dyDescent="0.25">
      <c r="B1274" s="21"/>
      <c r="G1274" s="13"/>
    </row>
    <row r="1275" spans="2:7" x14ac:dyDescent="0.25">
      <c r="B1275" s="21"/>
      <c r="G1275" s="13"/>
    </row>
    <row r="1276" spans="2:7" x14ac:dyDescent="0.25">
      <c r="B1276" s="21"/>
      <c r="G1276" s="13"/>
    </row>
    <row r="1277" spans="2:7" x14ac:dyDescent="0.25">
      <c r="B1277" s="21"/>
      <c r="G1277" s="13"/>
    </row>
    <row r="1278" spans="2:7" x14ac:dyDescent="0.25">
      <c r="B1278" s="21"/>
      <c r="G1278" s="13"/>
    </row>
    <row r="1279" spans="2:7" x14ac:dyDescent="0.25">
      <c r="B1279" s="21"/>
      <c r="G1279" s="13"/>
    </row>
    <row r="1280" spans="2:7" x14ac:dyDescent="0.25">
      <c r="B1280" s="21"/>
      <c r="G1280" s="13"/>
    </row>
    <row r="1281" spans="2:7" x14ac:dyDescent="0.25">
      <c r="B1281" s="21"/>
      <c r="G1281" s="13"/>
    </row>
    <row r="1282" spans="2:7" x14ac:dyDescent="0.25">
      <c r="B1282" s="21"/>
      <c r="G1282" s="13"/>
    </row>
    <row r="1283" spans="2:7" x14ac:dyDescent="0.25">
      <c r="B1283" s="21"/>
      <c r="G1283" s="13"/>
    </row>
    <row r="1284" spans="2:7" x14ac:dyDescent="0.25">
      <c r="B1284" s="21"/>
      <c r="G1284" s="13"/>
    </row>
    <row r="1285" spans="2:7" x14ac:dyDescent="0.25">
      <c r="B1285" s="21"/>
      <c r="G1285" s="13"/>
    </row>
    <row r="1286" spans="2:7" x14ac:dyDescent="0.25">
      <c r="B1286" s="21"/>
      <c r="G1286" s="13"/>
    </row>
    <row r="1287" spans="2:7" x14ac:dyDescent="0.25">
      <c r="B1287" s="21"/>
      <c r="G1287" s="13"/>
    </row>
    <row r="1288" spans="2:7" x14ac:dyDescent="0.25">
      <c r="B1288" s="21"/>
      <c r="G1288" s="13"/>
    </row>
    <row r="1289" spans="2:7" x14ac:dyDescent="0.25">
      <c r="B1289" s="21"/>
      <c r="G1289" s="13"/>
    </row>
    <row r="1290" spans="2:7" x14ac:dyDescent="0.25">
      <c r="B1290" s="21"/>
      <c r="G1290" s="13"/>
    </row>
    <row r="1291" spans="2:7" x14ac:dyDescent="0.25">
      <c r="B1291" s="21"/>
      <c r="G1291" s="13"/>
    </row>
    <row r="1292" spans="2:7" x14ac:dyDescent="0.25">
      <c r="B1292" s="21"/>
      <c r="G1292" s="13"/>
    </row>
    <row r="1293" spans="2:7" x14ac:dyDescent="0.25">
      <c r="B1293" s="21"/>
      <c r="G1293" s="13"/>
    </row>
    <row r="1294" spans="2:7" x14ac:dyDescent="0.25">
      <c r="B1294" s="21"/>
      <c r="G1294" s="13"/>
    </row>
    <row r="1295" spans="2:7" x14ac:dyDescent="0.25">
      <c r="B1295" s="21"/>
      <c r="G1295" s="13"/>
    </row>
    <row r="1296" spans="2:7" x14ac:dyDescent="0.25">
      <c r="B1296" s="21"/>
      <c r="G1296" s="13"/>
    </row>
    <row r="1297" spans="2:7" x14ac:dyDescent="0.25">
      <c r="B1297" s="21"/>
      <c r="G1297" s="13"/>
    </row>
    <row r="1298" spans="2:7" x14ac:dyDescent="0.25">
      <c r="B1298" s="21"/>
      <c r="G1298" s="13"/>
    </row>
    <row r="1299" spans="2:7" x14ac:dyDescent="0.25">
      <c r="B1299" s="21"/>
      <c r="G1299" s="13"/>
    </row>
    <row r="1300" spans="2:7" x14ac:dyDescent="0.25">
      <c r="B1300" s="21"/>
      <c r="G1300" s="13"/>
    </row>
    <row r="1301" spans="2:7" x14ac:dyDescent="0.25">
      <c r="B1301" s="21"/>
      <c r="G1301" s="13"/>
    </row>
    <row r="1302" spans="2:7" x14ac:dyDescent="0.25">
      <c r="B1302" s="21"/>
      <c r="G1302" s="13"/>
    </row>
    <row r="1303" spans="2:7" x14ac:dyDescent="0.25">
      <c r="B1303" s="21"/>
      <c r="G1303" s="13"/>
    </row>
    <row r="1304" spans="2:7" x14ac:dyDescent="0.25">
      <c r="B1304" s="21"/>
      <c r="G1304" s="13"/>
    </row>
    <row r="1305" spans="2:7" x14ac:dyDescent="0.25">
      <c r="B1305" s="21"/>
      <c r="G1305" s="13"/>
    </row>
    <row r="1306" spans="2:7" x14ac:dyDescent="0.25">
      <c r="B1306" s="21"/>
      <c r="G1306" s="13"/>
    </row>
    <row r="1307" spans="2:7" x14ac:dyDescent="0.25">
      <c r="B1307" s="21"/>
      <c r="G1307" s="13"/>
    </row>
    <row r="1308" spans="2:7" x14ac:dyDescent="0.25">
      <c r="B1308" s="21"/>
      <c r="G1308" s="13"/>
    </row>
    <row r="1309" spans="2:7" x14ac:dyDescent="0.25">
      <c r="B1309" s="21"/>
      <c r="G1309" s="13"/>
    </row>
    <row r="1310" spans="2:7" x14ac:dyDescent="0.25">
      <c r="B1310" s="21"/>
      <c r="G1310" s="13"/>
    </row>
    <row r="1311" spans="2:7" x14ac:dyDescent="0.25">
      <c r="B1311" s="21"/>
      <c r="G1311" s="13"/>
    </row>
    <row r="1312" spans="2:7" x14ac:dyDescent="0.25">
      <c r="B1312" s="21"/>
      <c r="G1312" s="13"/>
    </row>
    <row r="1313" spans="2:7" x14ac:dyDescent="0.25">
      <c r="B1313" s="21"/>
      <c r="G1313" s="13"/>
    </row>
    <row r="1314" spans="2:7" x14ac:dyDescent="0.25">
      <c r="B1314" s="21"/>
      <c r="G1314" s="13"/>
    </row>
    <row r="1315" spans="2:7" x14ac:dyDescent="0.25">
      <c r="B1315" s="21"/>
      <c r="G1315" s="13"/>
    </row>
    <row r="1316" spans="2:7" x14ac:dyDescent="0.25">
      <c r="B1316" s="21"/>
      <c r="G1316" s="13"/>
    </row>
    <row r="1317" spans="2:7" x14ac:dyDescent="0.25">
      <c r="B1317" s="21"/>
      <c r="G1317" s="13"/>
    </row>
    <row r="1318" spans="2:7" x14ac:dyDescent="0.25">
      <c r="B1318" s="21"/>
      <c r="G1318" s="13"/>
    </row>
    <row r="1319" spans="2:7" x14ac:dyDescent="0.25">
      <c r="B1319" s="21"/>
      <c r="G1319" s="13"/>
    </row>
    <row r="1320" spans="2:7" x14ac:dyDescent="0.25">
      <c r="B1320" s="21"/>
      <c r="G1320" s="13"/>
    </row>
    <row r="1321" spans="2:7" x14ac:dyDescent="0.25">
      <c r="B1321" s="21"/>
      <c r="G1321" s="13"/>
    </row>
    <row r="1322" spans="2:7" x14ac:dyDescent="0.25">
      <c r="B1322" s="21"/>
      <c r="G1322" s="13"/>
    </row>
    <row r="1323" spans="2:7" x14ac:dyDescent="0.25">
      <c r="B1323" s="21"/>
      <c r="G1323" s="13"/>
    </row>
    <row r="1324" spans="2:7" x14ac:dyDescent="0.25">
      <c r="B1324" s="21"/>
      <c r="G1324" s="13"/>
    </row>
    <row r="1325" spans="2:7" x14ac:dyDescent="0.25">
      <c r="B1325" s="21"/>
      <c r="G1325" s="13"/>
    </row>
    <row r="1326" spans="2:7" x14ac:dyDescent="0.25">
      <c r="B1326" s="21"/>
      <c r="G1326" s="13"/>
    </row>
    <row r="1327" spans="2:7" x14ac:dyDescent="0.25">
      <c r="B1327" s="21"/>
      <c r="G1327" s="13"/>
    </row>
    <row r="1328" spans="2:7" x14ac:dyDescent="0.25">
      <c r="B1328" s="21"/>
      <c r="G1328" s="13"/>
    </row>
    <row r="1329" spans="2:7" x14ac:dyDescent="0.25">
      <c r="B1329" s="21"/>
      <c r="G1329" s="13"/>
    </row>
    <row r="1330" spans="2:7" x14ac:dyDescent="0.25">
      <c r="B1330" s="21"/>
      <c r="G1330" s="13"/>
    </row>
    <row r="1331" spans="2:7" x14ac:dyDescent="0.25">
      <c r="B1331" s="21"/>
      <c r="G1331" s="13"/>
    </row>
    <row r="1332" spans="2:7" x14ac:dyDescent="0.25">
      <c r="B1332" s="21"/>
      <c r="G1332" s="13"/>
    </row>
    <row r="1333" spans="2:7" x14ac:dyDescent="0.25">
      <c r="B1333" s="21"/>
      <c r="G1333" s="13"/>
    </row>
    <row r="1334" spans="2:7" x14ac:dyDescent="0.25">
      <c r="B1334" s="21"/>
      <c r="G1334" s="13"/>
    </row>
    <row r="1335" spans="2:7" x14ac:dyDescent="0.25">
      <c r="B1335" s="21"/>
      <c r="G1335" s="13"/>
    </row>
    <row r="1336" spans="2:7" x14ac:dyDescent="0.25">
      <c r="B1336" s="21"/>
      <c r="G1336" s="13"/>
    </row>
    <row r="1337" spans="2:7" x14ac:dyDescent="0.25">
      <c r="B1337" s="21"/>
      <c r="G1337" s="13"/>
    </row>
    <row r="1338" spans="2:7" x14ac:dyDescent="0.25">
      <c r="B1338" s="21"/>
      <c r="G1338" s="13"/>
    </row>
    <row r="1339" spans="2:7" x14ac:dyDescent="0.25">
      <c r="B1339" s="21"/>
      <c r="G1339" s="13"/>
    </row>
    <row r="1340" spans="2:7" x14ac:dyDescent="0.25">
      <c r="B1340" s="21"/>
      <c r="G1340" s="13"/>
    </row>
    <row r="1341" spans="2:7" x14ac:dyDescent="0.25">
      <c r="B1341" s="21"/>
      <c r="G1341" s="13"/>
    </row>
    <row r="1342" spans="2:7" x14ac:dyDescent="0.25">
      <c r="B1342" s="21"/>
      <c r="G1342" s="13"/>
    </row>
    <row r="1343" spans="2:7" x14ac:dyDescent="0.25">
      <c r="B1343" s="21"/>
      <c r="G1343" s="13"/>
    </row>
    <row r="1344" spans="2:7" x14ac:dyDescent="0.25">
      <c r="B1344" s="21"/>
      <c r="G1344" s="13"/>
    </row>
    <row r="1345" spans="2:7" x14ac:dyDescent="0.25">
      <c r="B1345" s="21"/>
      <c r="G1345" s="13"/>
    </row>
    <row r="1346" spans="2:7" x14ac:dyDescent="0.25">
      <c r="B1346" s="21"/>
      <c r="G1346" s="13"/>
    </row>
    <row r="1347" spans="2:7" x14ac:dyDescent="0.25">
      <c r="B1347" s="21"/>
      <c r="G1347" s="13"/>
    </row>
    <row r="1348" spans="2:7" x14ac:dyDescent="0.25">
      <c r="B1348" s="21"/>
      <c r="G1348" s="13"/>
    </row>
    <row r="1349" spans="2:7" x14ac:dyDescent="0.25">
      <c r="B1349" s="21"/>
      <c r="G1349" s="13"/>
    </row>
    <row r="1350" spans="2:7" x14ac:dyDescent="0.25">
      <c r="B1350" s="21"/>
      <c r="G1350" s="13"/>
    </row>
    <row r="1351" spans="2:7" x14ac:dyDescent="0.25">
      <c r="B1351" s="21"/>
      <c r="G1351" s="13"/>
    </row>
    <row r="1352" spans="2:7" x14ac:dyDescent="0.25">
      <c r="B1352" s="21"/>
      <c r="G1352" s="13"/>
    </row>
    <row r="1353" spans="2:7" x14ac:dyDescent="0.25">
      <c r="B1353" s="21"/>
      <c r="G1353" s="13"/>
    </row>
    <row r="1354" spans="2:7" x14ac:dyDescent="0.25">
      <c r="B1354" s="21"/>
      <c r="G1354" s="13"/>
    </row>
    <row r="1355" spans="2:7" x14ac:dyDescent="0.25">
      <c r="B1355" s="21"/>
      <c r="G1355" s="13"/>
    </row>
    <row r="1356" spans="2:7" x14ac:dyDescent="0.25">
      <c r="B1356" s="21"/>
      <c r="G1356" s="13"/>
    </row>
    <row r="1357" spans="2:7" x14ac:dyDescent="0.25">
      <c r="B1357" s="21"/>
      <c r="G1357" s="13"/>
    </row>
    <row r="1358" spans="2:7" x14ac:dyDescent="0.25">
      <c r="B1358" s="21"/>
      <c r="G1358" s="13"/>
    </row>
    <row r="1359" spans="2:7" x14ac:dyDescent="0.25">
      <c r="B1359" s="21"/>
      <c r="G1359" s="13"/>
    </row>
    <row r="1360" spans="2:7" x14ac:dyDescent="0.25">
      <c r="B1360" s="21"/>
      <c r="G1360" s="13"/>
    </row>
    <row r="1361" spans="2:7" x14ac:dyDescent="0.25">
      <c r="B1361" s="21"/>
      <c r="G1361" s="13"/>
    </row>
    <row r="1362" spans="2:7" x14ac:dyDescent="0.25">
      <c r="B1362" s="21"/>
      <c r="G1362" s="13"/>
    </row>
    <row r="1363" spans="2:7" x14ac:dyDescent="0.25">
      <c r="B1363" s="21"/>
      <c r="G1363" s="13"/>
    </row>
    <row r="1364" spans="2:7" x14ac:dyDescent="0.25">
      <c r="B1364" s="21"/>
      <c r="G1364" s="13"/>
    </row>
    <row r="1365" spans="2:7" x14ac:dyDescent="0.25">
      <c r="B1365" s="21"/>
      <c r="G1365" s="13"/>
    </row>
    <row r="1366" spans="2:7" x14ac:dyDescent="0.25">
      <c r="B1366" s="21"/>
      <c r="G1366" s="13"/>
    </row>
    <row r="1367" spans="2:7" x14ac:dyDescent="0.25">
      <c r="B1367" s="21"/>
      <c r="G1367" s="13"/>
    </row>
    <row r="1368" spans="2:7" x14ac:dyDescent="0.25">
      <c r="B1368" s="21"/>
      <c r="G1368" s="13"/>
    </row>
    <row r="1369" spans="2:7" x14ac:dyDescent="0.25">
      <c r="B1369" s="21"/>
      <c r="G1369" s="13"/>
    </row>
    <row r="1370" spans="2:7" x14ac:dyDescent="0.25">
      <c r="B1370" s="21"/>
      <c r="G1370" s="13"/>
    </row>
    <row r="1371" spans="2:7" x14ac:dyDescent="0.25">
      <c r="B1371" s="21"/>
      <c r="G1371" s="13"/>
    </row>
    <row r="1372" spans="2:7" x14ac:dyDescent="0.25">
      <c r="B1372" s="21"/>
      <c r="G1372" s="13"/>
    </row>
    <row r="1373" spans="2:7" x14ac:dyDescent="0.25">
      <c r="B1373" s="21"/>
      <c r="G1373" s="13"/>
    </row>
    <row r="1374" spans="2:7" x14ac:dyDescent="0.25">
      <c r="B1374" s="21"/>
      <c r="G1374" s="13"/>
    </row>
    <row r="1375" spans="2:7" x14ac:dyDescent="0.25">
      <c r="B1375" s="21"/>
      <c r="G1375" s="13"/>
    </row>
    <row r="1376" spans="2:7" x14ac:dyDescent="0.25">
      <c r="B1376" s="21"/>
      <c r="G1376" s="13"/>
    </row>
    <row r="1377" spans="2:7" x14ac:dyDescent="0.25">
      <c r="B1377" s="21"/>
      <c r="G1377" s="13"/>
    </row>
    <row r="1378" spans="2:7" x14ac:dyDescent="0.25">
      <c r="B1378" s="21"/>
      <c r="G1378" s="13"/>
    </row>
    <row r="1379" spans="2:7" x14ac:dyDescent="0.25">
      <c r="B1379" s="21"/>
      <c r="G1379" s="13"/>
    </row>
    <row r="1380" spans="2:7" x14ac:dyDescent="0.25">
      <c r="B1380" s="21"/>
      <c r="G1380" s="13"/>
    </row>
    <row r="1381" spans="2:7" x14ac:dyDescent="0.25">
      <c r="B1381" s="21"/>
      <c r="G1381" s="13"/>
    </row>
    <row r="1382" spans="2:7" x14ac:dyDescent="0.25">
      <c r="B1382" s="21"/>
      <c r="G1382" s="13"/>
    </row>
    <row r="1383" spans="2:7" x14ac:dyDescent="0.25">
      <c r="B1383" s="21"/>
      <c r="G1383" s="13"/>
    </row>
    <row r="1384" spans="2:7" x14ac:dyDescent="0.25">
      <c r="B1384" s="21"/>
      <c r="G1384" s="13"/>
    </row>
    <row r="1385" spans="2:7" x14ac:dyDescent="0.25">
      <c r="B1385" s="21"/>
      <c r="G1385" s="13"/>
    </row>
    <row r="1386" spans="2:7" x14ac:dyDescent="0.25">
      <c r="B1386" s="21"/>
      <c r="G1386" s="13"/>
    </row>
    <row r="1387" spans="2:7" x14ac:dyDescent="0.25">
      <c r="B1387" s="21"/>
      <c r="G1387" s="13"/>
    </row>
    <row r="1388" spans="2:7" x14ac:dyDescent="0.25">
      <c r="B1388" s="21"/>
      <c r="G1388" s="13"/>
    </row>
    <row r="1389" spans="2:7" x14ac:dyDescent="0.25">
      <c r="B1389" s="21"/>
      <c r="G1389" s="13"/>
    </row>
    <row r="1390" spans="2:7" x14ac:dyDescent="0.25">
      <c r="B1390" s="21"/>
      <c r="G1390" s="13"/>
    </row>
    <row r="1391" spans="2:7" x14ac:dyDescent="0.25">
      <c r="B1391" s="21"/>
      <c r="G1391" s="13"/>
    </row>
    <row r="1392" spans="2:7" x14ac:dyDescent="0.25">
      <c r="B1392" s="21"/>
      <c r="G1392" s="13"/>
    </row>
    <row r="1393" spans="2:7" x14ac:dyDescent="0.25">
      <c r="B1393" s="21"/>
      <c r="G1393" s="13"/>
    </row>
    <row r="1394" spans="2:7" x14ac:dyDescent="0.25">
      <c r="B1394" s="21"/>
      <c r="G1394" s="13"/>
    </row>
    <row r="1395" spans="2:7" x14ac:dyDescent="0.25">
      <c r="B1395" s="21"/>
      <c r="G1395" s="13"/>
    </row>
    <row r="1396" spans="2:7" x14ac:dyDescent="0.25">
      <c r="B1396" s="21"/>
      <c r="G1396" s="13"/>
    </row>
    <row r="1397" spans="2:7" x14ac:dyDescent="0.25">
      <c r="B1397" s="21"/>
      <c r="G1397" s="13"/>
    </row>
    <row r="1398" spans="2:7" x14ac:dyDescent="0.25">
      <c r="B1398" s="21"/>
      <c r="G1398" s="13"/>
    </row>
    <row r="1399" spans="2:7" x14ac:dyDescent="0.25">
      <c r="B1399" s="21"/>
      <c r="G1399" s="13"/>
    </row>
    <row r="1400" spans="2:7" x14ac:dyDescent="0.25">
      <c r="B1400" s="21"/>
      <c r="G1400" s="13"/>
    </row>
    <row r="1401" spans="2:7" x14ac:dyDescent="0.25">
      <c r="B1401" s="21"/>
      <c r="G1401" s="13"/>
    </row>
    <row r="1402" spans="2:7" x14ac:dyDescent="0.25">
      <c r="B1402" s="21"/>
      <c r="G1402" s="13"/>
    </row>
    <row r="1403" spans="2:7" x14ac:dyDescent="0.25">
      <c r="B1403" s="21"/>
      <c r="G1403" s="13"/>
    </row>
    <row r="1404" spans="2:7" x14ac:dyDescent="0.25">
      <c r="B1404" s="21"/>
      <c r="G1404" s="13"/>
    </row>
    <row r="1405" spans="2:7" x14ac:dyDescent="0.25">
      <c r="B1405" s="21"/>
      <c r="G1405" s="13"/>
    </row>
    <row r="1406" spans="2:7" x14ac:dyDescent="0.25">
      <c r="B1406" s="21"/>
      <c r="G1406" s="13"/>
    </row>
    <row r="1407" spans="2:7" x14ac:dyDescent="0.25">
      <c r="B1407" s="21"/>
      <c r="G1407" s="13"/>
    </row>
    <row r="1408" spans="2:7" x14ac:dyDescent="0.25">
      <c r="B1408" s="21"/>
      <c r="G1408" s="13"/>
    </row>
    <row r="1409" spans="2:7" x14ac:dyDescent="0.25">
      <c r="B1409" s="21"/>
      <c r="G1409" s="13"/>
    </row>
    <row r="1410" spans="2:7" x14ac:dyDescent="0.25">
      <c r="B1410" s="21"/>
      <c r="G1410" s="13"/>
    </row>
    <row r="1411" spans="2:7" x14ac:dyDescent="0.25">
      <c r="B1411" s="21"/>
      <c r="G1411" s="13"/>
    </row>
    <row r="1412" spans="2:7" x14ac:dyDescent="0.25">
      <c r="B1412" s="21"/>
      <c r="G1412" s="13"/>
    </row>
    <row r="1413" spans="2:7" x14ac:dyDescent="0.25">
      <c r="B1413" s="21"/>
      <c r="G1413" s="13"/>
    </row>
    <row r="1414" spans="2:7" x14ac:dyDescent="0.25">
      <c r="B1414" s="21"/>
      <c r="G1414" s="13"/>
    </row>
    <row r="1415" spans="2:7" x14ac:dyDescent="0.25">
      <c r="B1415" s="21"/>
      <c r="G1415" s="13"/>
    </row>
    <row r="1416" spans="2:7" x14ac:dyDescent="0.25">
      <c r="B1416" s="21"/>
      <c r="G1416" s="13"/>
    </row>
    <row r="1417" spans="2:7" x14ac:dyDescent="0.25">
      <c r="B1417" s="21"/>
      <c r="G1417" s="13"/>
    </row>
    <row r="1418" spans="2:7" x14ac:dyDescent="0.25">
      <c r="B1418" s="21"/>
      <c r="G1418" s="13"/>
    </row>
    <row r="1419" spans="2:7" x14ac:dyDescent="0.25">
      <c r="B1419" s="21"/>
      <c r="G1419" s="13"/>
    </row>
    <row r="1420" spans="2:7" x14ac:dyDescent="0.25">
      <c r="B1420" s="21"/>
      <c r="G1420" s="13"/>
    </row>
    <row r="1421" spans="2:7" x14ac:dyDescent="0.25">
      <c r="B1421" s="21"/>
      <c r="G1421" s="13"/>
    </row>
    <row r="1422" spans="2:7" x14ac:dyDescent="0.25">
      <c r="B1422" s="21"/>
      <c r="G1422" s="13"/>
    </row>
    <row r="1423" spans="2:7" x14ac:dyDescent="0.25">
      <c r="B1423" s="21"/>
      <c r="G1423" s="13"/>
    </row>
    <row r="1424" spans="2:7" x14ac:dyDescent="0.25">
      <c r="B1424" s="21"/>
      <c r="G1424" s="13"/>
    </row>
    <row r="1425" spans="2:7" x14ac:dyDescent="0.25">
      <c r="B1425" s="21"/>
      <c r="G1425" s="13"/>
    </row>
    <row r="1426" spans="2:7" x14ac:dyDescent="0.25">
      <c r="B1426" s="21"/>
      <c r="G1426" s="13"/>
    </row>
    <row r="1427" spans="2:7" x14ac:dyDescent="0.25">
      <c r="B1427" s="21"/>
      <c r="G1427" s="13"/>
    </row>
    <row r="1428" spans="2:7" x14ac:dyDescent="0.25">
      <c r="B1428" s="21"/>
      <c r="G1428" s="13"/>
    </row>
    <row r="1429" spans="2:7" x14ac:dyDescent="0.25">
      <c r="B1429" s="21"/>
      <c r="G1429" s="13"/>
    </row>
    <row r="1430" spans="2:7" x14ac:dyDescent="0.25">
      <c r="B1430" s="21"/>
      <c r="G1430" s="13"/>
    </row>
    <row r="1431" spans="2:7" x14ac:dyDescent="0.25">
      <c r="B1431" s="21"/>
      <c r="G1431" s="13"/>
    </row>
    <row r="1432" spans="2:7" x14ac:dyDescent="0.25">
      <c r="B1432" s="21"/>
      <c r="G1432" s="13"/>
    </row>
    <row r="1433" spans="2:7" x14ac:dyDescent="0.25">
      <c r="B1433" s="21"/>
      <c r="G1433" s="13"/>
    </row>
    <row r="1434" spans="2:7" x14ac:dyDescent="0.25">
      <c r="B1434" s="21"/>
      <c r="G1434" s="13"/>
    </row>
    <row r="1435" spans="2:7" x14ac:dyDescent="0.25">
      <c r="B1435" s="21"/>
      <c r="G1435" s="13"/>
    </row>
    <row r="1436" spans="2:7" x14ac:dyDescent="0.25">
      <c r="B1436" s="21"/>
      <c r="G1436" s="13"/>
    </row>
    <row r="1437" spans="2:7" x14ac:dyDescent="0.25">
      <c r="B1437" s="21"/>
      <c r="G1437" s="13"/>
    </row>
    <row r="1438" spans="2:7" x14ac:dyDescent="0.25">
      <c r="B1438" s="21"/>
      <c r="G1438" s="13"/>
    </row>
    <row r="1439" spans="2:7" x14ac:dyDescent="0.25">
      <c r="B1439" s="21"/>
      <c r="G1439" s="13"/>
    </row>
    <row r="1440" spans="2:7" x14ac:dyDescent="0.25">
      <c r="B1440" s="21"/>
      <c r="G1440" s="13"/>
    </row>
    <row r="1441" spans="2:7" x14ac:dyDescent="0.25">
      <c r="B1441" s="21"/>
      <c r="G1441" s="13"/>
    </row>
    <row r="1442" spans="2:7" x14ac:dyDescent="0.25">
      <c r="B1442" s="21"/>
      <c r="G1442" s="13"/>
    </row>
    <row r="1443" spans="2:7" x14ac:dyDescent="0.25">
      <c r="B1443" s="21"/>
      <c r="G1443" s="13"/>
    </row>
    <row r="1444" spans="2:7" x14ac:dyDescent="0.25">
      <c r="B1444" s="21"/>
      <c r="G1444" s="13"/>
    </row>
    <row r="1445" spans="2:7" x14ac:dyDescent="0.25">
      <c r="B1445" s="21"/>
      <c r="G1445" s="13"/>
    </row>
    <row r="1446" spans="2:7" x14ac:dyDescent="0.25">
      <c r="B1446" s="21"/>
      <c r="G1446" s="13"/>
    </row>
    <row r="1447" spans="2:7" x14ac:dyDescent="0.25">
      <c r="B1447" s="21"/>
      <c r="G1447" s="13"/>
    </row>
    <row r="1448" spans="2:7" x14ac:dyDescent="0.25">
      <c r="B1448" s="21"/>
      <c r="G1448" s="13"/>
    </row>
    <row r="1449" spans="2:7" x14ac:dyDescent="0.25">
      <c r="B1449" s="21"/>
      <c r="G1449" s="13"/>
    </row>
    <row r="1450" spans="2:7" x14ac:dyDescent="0.25">
      <c r="B1450" s="21"/>
      <c r="G1450" s="13"/>
    </row>
    <row r="1451" spans="2:7" x14ac:dyDescent="0.25">
      <c r="B1451" s="21"/>
      <c r="G1451" s="13"/>
    </row>
    <row r="1452" spans="2:7" x14ac:dyDescent="0.25">
      <c r="B1452" s="21"/>
      <c r="G1452" s="13"/>
    </row>
    <row r="1453" spans="2:7" x14ac:dyDescent="0.25">
      <c r="B1453" s="21"/>
      <c r="G1453" s="13"/>
    </row>
    <row r="1454" spans="2:7" x14ac:dyDescent="0.25">
      <c r="B1454" s="21"/>
      <c r="G1454" s="13"/>
    </row>
    <row r="1455" spans="2:7" x14ac:dyDescent="0.25">
      <c r="B1455" s="21"/>
      <c r="G1455" s="13"/>
    </row>
    <row r="1456" spans="2:7" x14ac:dyDescent="0.25">
      <c r="B1456" s="21"/>
      <c r="G1456" s="13"/>
    </row>
    <row r="1457" spans="2:7" x14ac:dyDescent="0.25">
      <c r="B1457" s="21"/>
      <c r="G1457" s="13"/>
    </row>
    <row r="1458" spans="2:7" x14ac:dyDescent="0.25">
      <c r="B1458" s="21"/>
      <c r="G1458" s="13"/>
    </row>
    <row r="1459" spans="2:7" x14ac:dyDescent="0.25">
      <c r="B1459" s="21"/>
      <c r="G1459" s="13"/>
    </row>
    <row r="1460" spans="2:7" x14ac:dyDescent="0.25">
      <c r="B1460" s="21"/>
      <c r="G1460" s="13"/>
    </row>
    <row r="1461" spans="2:7" x14ac:dyDescent="0.25">
      <c r="B1461" s="21"/>
      <c r="G1461" s="13"/>
    </row>
    <row r="1462" spans="2:7" x14ac:dyDescent="0.25">
      <c r="B1462" s="21"/>
      <c r="G1462" s="13"/>
    </row>
    <row r="1463" spans="2:7" x14ac:dyDescent="0.25">
      <c r="B1463" s="21"/>
      <c r="G1463" s="13"/>
    </row>
    <row r="1464" spans="2:7" x14ac:dyDescent="0.25">
      <c r="B1464" s="21"/>
      <c r="G1464" s="13"/>
    </row>
    <row r="1465" spans="2:7" x14ac:dyDescent="0.25">
      <c r="B1465" s="21"/>
      <c r="G1465" s="13"/>
    </row>
    <row r="1466" spans="2:7" x14ac:dyDescent="0.25">
      <c r="B1466" s="21"/>
      <c r="G1466" s="13"/>
    </row>
    <row r="1467" spans="2:7" x14ac:dyDescent="0.25">
      <c r="B1467" s="21"/>
      <c r="G1467" s="13"/>
    </row>
    <row r="1468" spans="2:7" x14ac:dyDescent="0.25">
      <c r="B1468" s="21"/>
      <c r="G1468" s="13"/>
    </row>
    <row r="1469" spans="2:7" x14ac:dyDescent="0.25">
      <c r="B1469" s="21"/>
      <c r="G1469" s="13"/>
    </row>
    <row r="1470" spans="2:7" x14ac:dyDescent="0.25">
      <c r="B1470" s="21"/>
      <c r="G1470" s="13"/>
    </row>
    <row r="1471" spans="2:7" x14ac:dyDescent="0.25">
      <c r="B1471" s="21"/>
      <c r="G1471" s="13"/>
    </row>
    <row r="1472" spans="2:7" x14ac:dyDescent="0.25">
      <c r="B1472" s="21"/>
      <c r="G1472" s="13"/>
    </row>
    <row r="1473" spans="2:7" x14ac:dyDescent="0.25">
      <c r="B1473" s="21"/>
      <c r="G1473" s="13"/>
    </row>
    <row r="1474" spans="2:7" x14ac:dyDescent="0.25">
      <c r="B1474" s="21"/>
      <c r="G1474" s="13"/>
    </row>
    <row r="1475" spans="2:7" x14ac:dyDescent="0.25">
      <c r="B1475" s="21"/>
      <c r="G1475" s="13"/>
    </row>
    <row r="1476" spans="2:7" x14ac:dyDescent="0.25">
      <c r="B1476" s="21"/>
      <c r="G1476" s="13"/>
    </row>
    <row r="1477" spans="2:7" x14ac:dyDescent="0.25">
      <c r="B1477" s="21"/>
      <c r="G1477" s="13"/>
    </row>
    <row r="1478" spans="2:7" x14ac:dyDescent="0.25">
      <c r="B1478" s="21"/>
      <c r="G1478" s="13"/>
    </row>
    <row r="1479" spans="2:7" x14ac:dyDescent="0.25">
      <c r="B1479" s="21"/>
      <c r="G1479" s="13"/>
    </row>
    <row r="1480" spans="2:7" x14ac:dyDescent="0.25">
      <c r="B1480" s="21"/>
      <c r="G1480" s="13"/>
    </row>
    <row r="1481" spans="2:7" x14ac:dyDescent="0.25">
      <c r="B1481" s="21"/>
      <c r="G1481" s="13"/>
    </row>
    <row r="1482" spans="2:7" x14ac:dyDescent="0.25">
      <c r="B1482" s="21"/>
      <c r="G1482" s="13"/>
    </row>
    <row r="1483" spans="2:7" x14ac:dyDescent="0.25">
      <c r="B1483" s="21"/>
      <c r="G1483" s="13"/>
    </row>
    <row r="1484" spans="2:7" x14ac:dyDescent="0.25">
      <c r="B1484" s="21"/>
      <c r="G1484" s="13"/>
    </row>
    <row r="1485" spans="2:7" x14ac:dyDescent="0.25">
      <c r="B1485" s="21"/>
      <c r="G1485" s="13"/>
    </row>
    <row r="1486" spans="2:7" x14ac:dyDescent="0.25">
      <c r="B1486" s="21"/>
      <c r="G1486" s="13"/>
    </row>
    <row r="1487" spans="2:7" x14ac:dyDescent="0.25">
      <c r="B1487" s="21"/>
      <c r="G1487" s="13"/>
    </row>
    <row r="1488" spans="2:7" x14ac:dyDescent="0.25">
      <c r="B1488" s="21"/>
      <c r="G1488" s="13"/>
    </row>
    <row r="1489" spans="2:7" x14ac:dyDescent="0.25">
      <c r="B1489" s="21"/>
      <c r="G1489" s="13"/>
    </row>
    <row r="1490" spans="2:7" x14ac:dyDescent="0.25">
      <c r="B1490" s="21"/>
      <c r="G1490" s="13"/>
    </row>
    <row r="1491" spans="2:7" x14ac:dyDescent="0.25">
      <c r="B1491" s="21"/>
      <c r="G1491" s="13"/>
    </row>
    <row r="1492" spans="2:7" x14ac:dyDescent="0.25">
      <c r="B1492" s="21"/>
      <c r="G1492" s="13"/>
    </row>
    <row r="1493" spans="2:7" x14ac:dyDescent="0.25">
      <c r="B1493" s="21"/>
      <c r="G1493" s="13"/>
    </row>
    <row r="1494" spans="2:7" x14ac:dyDescent="0.25">
      <c r="B1494" s="21"/>
      <c r="G1494" s="13"/>
    </row>
    <row r="1495" spans="2:7" x14ac:dyDescent="0.25">
      <c r="B1495" s="21"/>
      <c r="G1495" s="13"/>
    </row>
    <row r="1496" spans="2:7" x14ac:dyDescent="0.25">
      <c r="B1496" s="21"/>
      <c r="G1496" s="13"/>
    </row>
    <row r="1497" spans="2:7" x14ac:dyDescent="0.25">
      <c r="B1497" s="21"/>
      <c r="G1497" s="13"/>
    </row>
    <row r="1498" spans="2:7" x14ac:dyDescent="0.25">
      <c r="B1498" s="21"/>
      <c r="G1498" s="13"/>
    </row>
    <row r="1499" spans="2:7" x14ac:dyDescent="0.25">
      <c r="B1499" s="21"/>
      <c r="G1499" s="13"/>
    </row>
    <row r="1500" spans="2:7" x14ac:dyDescent="0.25">
      <c r="B1500" s="21"/>
      <c r="G1500" s="13"/>
    </row>
    <row r="1501" spans="2:7" x14ac:dyDescent="0.25">
      <c r="B1501" s="21"/>
      <c r="G1501" s="13"/>
    </row>
    <row r="1502" spans="2:7" x14ac:dyDescent="0.25">
      <c r="B1502" s="21"/>
      <c r="G1502" s="13"/>
    </row>
    <row r="1503" spans="2:7" x14ac:dyDescent="0.25">
      <c r="B1503" s="21"/>
      <c r="G1503" s="13"/>
    </row>
    <row r="1504" spans="2:7" x14ac:dyDescent="0.25">
      <c r="B1504" s="21"/>
      <c r="G1504" s="13"/>
    </row>
    <row r="1505" spans="2:7" x14ac:dyDescent="0.25">
      <c r="B1505" s="21"/>
      <c r="G1505" s="13"/>
    </row>
    <row r="1506" spans="2:7" x14ac:dyDescent="0.25">
      <c r="B1506" s="21"/>
      <c r="G1506" s="13"/>
    </row>
    <row r="1507" spans="2:7" x14ac:dyDescent="0.25">
      <c r="B1507" s="21"/>
      <c r="G1507" s="13"/>
    </row>
    <row r="1508" spans="2:7" x14ac:dyDescent="0.25">
      <c r="B1508" s="21"/>
      <c r="G1508" s="13"/>
    </row>
    <row r="1509" spans="2:7" x14ac:dyDescent="0.25">
      <c r="B1509" s="21"/>
      <c r="G1509" s="13"/>
    </row>
    <row r="1510" spans="2:7" x14ac:dyDescent="0.25">
      <c r="B1510" s="21"/>
      <c r="G1510" s="13"/>
    </row>
    <row r="1511" spans="2:7" x14ac:dyDescent="0.25">
      <c r="B1511" s="21"/>
      <c r="G1511" s="13"/>
    </row>
    <row r="1512" spans="2:7" x14ac:dyDescent="0.25">
      <c r="B1512" s="21"/>
      <c r="G1512" s="13"/>
    </row>
    <row r="1513" spans="2:7" x14ac:dyDescent="0.25">
      <c r="B1513" s="21"/>
      <c r="G1513" s="13"/>
    </row>
    <row r="1514" spans="2:7" x14ac:dyDescent="0.25">
      <c r="B1514" s="21"/>
      <c r="G1514" s="13"/>
    </row>
    <row r="1515" spans="2:7" x14ac:dyDescent="0.25">
      <c r="B1515" s="21"/>
      <c r="G1515" s="13"/>
    </row>
    <row r="1516" spans="2:7" x14ac:dyDescent="0.25">
      <c r="B1516" s="21"/>
      <c r="G1516" s="13"/>
    </row>
    <row r="1517" spans="2:7" x14ac:dyDescent="0.25">
      <c r="B1517" s="21"/>
      <c r="G1517" s="13"/>
    </row>
    <row r="1518" spans="2:7" x14ac:dyDescent="0.25">
      <c r="B1518" s="21"/>
      <c r="G1518" s="13"/>
    </row>
    <row r="1519" spans="2:7" x14ac:dyDescent="0.25">
      <c r="B1519" s="21"/>
      <c r="G1519" s="13"/>
    </row>
    <row r="1520" spans="2:7" x14ac:dyDescent="0.25">
      <c r="B1520" s="21"/>
      <c r="G1520" s="13"/>
    </row>
    <row r="1521" spans="2:7" x14ac:dyDescent="0.25">
      <c r="B1521" s="21"/>
      <c r="G1521" s="13"/>
    </row>
    <row r="1522" spans="2:7" x14ac:dyDescent="0.25">
      <c r="B1522" s="21"/>
      <c r="G1522" s="13"/>
    </row>
    <row r="1523" spans="2:7" x14ac:dyDescent="0.25">
      <c r="B1523" s="21"/>
      <c r="G1523" s="13"/>
    </row>
    <row r="1524" spans="2:7" x14ac:dyDescent="0.25">
      <c r="B1524" s="21"/>
      <c r="G1524" s="13"/>
    </row>
    <row r="1525" spans="2:7" x14ac:dyDescent="0.25">
      <c r="B1525" s="21"/>
      <c r="G1525" s="13"/>
    </row>
    <row r="1526" spans="2:7" x14ac:dyDescent="0.25">
      <c r="B1526" s="21"/>
      <c r="G1526" s="13"/>
    </row>
    <row r="1527" spans="2:7" x14ac:dyDescent="0.25">
      <c r="B1527" s="21"/>
      <c r="G1527" s="13"/>
    </row>
    <row r="1528" spans="2:7" x14ac:dyDescent="0.25">
      <c r="B1528" s="21"/>
      <c r="G1528" s="13"/>
    </row>
    <row r="1529" spans="2:7" x14ac:dyDescent="0.25">
      <c r="B1529" s="21"/>
      <c r="G1529" s="13"/>
    </row>
    <row r="1530" spans="2:7" x14ac:dyDescent="0.25">
      <c r="B1530" s="21"/>
      <c r="G1530" s="13"/>
    </row>
    <row r="1531" spans="2:7" x14ac:dyDescent="0.25">
      <c r="B1531" s="21"/>
      <c r="G1531" s="13"/>
    </row>
    <row r="1532" spans="2:7" x14ac:dyDescent="0.25">
      <c r="B1532" s="21"/>
      <c r="G1532" s="13"/>
    </row>
    <row r="1533" spans="2:7" x14ac:dyDescent="0.25">
      <c r="B1533" s="21"/>
      <c r="G1533" s="13"/>
    </row>
    <row r="1534" spans="2:7" x14ac:dyDescent="0.25">
      <c r="B1534" s="21"/>
      <c r="G1534" s="13"/>
    </row>
    <row r="1535" spans="2:7" x14ac:dyDescent="0.25">
      <c r="B1535" s="21"/>
      <c r="G1535" s="13"/>
    </row>
    <row r="1536" spans="2:7" x14ac:dyDescent="0.25">
      <c r="B1536" s="21"/>
      <c r="G1536" s="13"/>
    </row>
    <row r="1537" spans="2:7" x14ac:dyDescent="0.25">
      <c r="B1537" s="21"/>
      <c r="G1537" s="13"/>
    </row>
    <row r="1538" spans="2:7" x14ac:dyDescent="0.25">
      <c r="B1538" s="21"/>
      <c r="G1538" s="13"/>
    </row>
    <row r="1539" spans="2:7" x14ac:dyDescent="0.25">
      <c r="B1539" s="21"/>
      <c r="G1539" s="13"/>
    </row>
    <row r="1540" spans="2:7" x14ac:dyDescent="0.25">
      <c r="B1540" s="21"/>
      <c r="G1540" s="13"/>
    </row>
    <row r="1541" spans="2:7" x14ac:dyDescent="0.25">
      <c r="B1541" s="21"/>
      <c r="G1541" s="13"/>
    </row>
    <row r="1542" spans="2:7" x14ac:dyDescent="0.25">
      <c r="B1542" s="21"/>
      <c r="G1542" s="13"/>
    </row>
    <row r="1543" spans="2:7" x14ac:dyDescent="0.25">
      <c r="B1543" s="21"/>
      <c r="G1543" s="13"/>
    </row>
    <row r="1544" spans="2:7" x14ac:dyDescent="0.25">
      <c r="B1544" s="21"/>
      <c r="G1544" s="13"/>
    </row>
    <row r="1545" spans="2:7" x14ac:dyDescent="0.25">
      <c r="B1545" s="21"/>
      <c r="G1545" s="13"/>
    </row>
    <row r="1546" spans="2:7" x14ac:dyDescent="0.25">
      <c r="B1546" s="21"/>
      <c r="G1546" s="13"/>
    </row>
    <row r="1547" spans="2:7" x14ac:dyDescent="0.25">
      <c r="B1547" s="21"/>
      <c r="G1547" s="13"/>
    </row>
    <row r="1548" spans="2:7" x14ac:dyDescent="0.25">
      <c r="B1548" s="21"/>
      <c r="G1548" s="13"/>
    </row>
    <row r="1549" spans="2:7" x14ac:dyDescent="0.25">
      <c r="B1549" s="21"/>
      <c r="G1549" s="13"/>
    </row>
    <row r="1550" spans="2:7" x14ac:dyDescent="0.25">
      <c r="B1550" s="21"/>
      <c r="G1550" s="13"/>
    </row>
    <row r="1551" spans="2:7" x14ac:dyDescent="0.25">
      <c r="B1551" s="21"/>
      <c r="G1551" s="13"/>
    </row>
    <row r="1552" spans="2:7" x14ac:dyDescent="0.25">
      <c r="B1552" s="21"/>
      <c r="G1552" s="13"/>
    </row>
    <row r="1553" spans="2:7" x14ac:dyDescent="0.25">
      <c r="B1553" s="21"/>
      <c r="G1553" s="13"/>
    </row>
    <row r="1554" spans="2:7" x14ac:dyDescent="0.25">
      <c r="B1554" s="21"/>
      <c r="G1554" s="13"/>
    </row>
    <row r="1555" spans="2:7" x14ac:dyDescent="0.25">
      <c r="B1555" s="21"/>
      <c r="G1555" s="13"/>
    </row>
    <row r="1556" spans="2:7" x14ac:dyDescent="0.25">
      <c r="B1556" s="21"/>
      <c r="G1556" s="13"/>
    </row>
    <row r="1557" spans="2:7" x14ac:dyDescent="0.25">
      <c r="B1557" s="21"/>
      <c r="G1557" s="13"/>
    </row>
    <row r="1558" spans="2:7" x14ac:dyDescent="0.25">
      <c r="B1558" s="21"/>
      <c r="G1558" s="13"/>
    </row>
    <row r="1559" spans="2:7" x14ac:dyDescent="0.25">
      <c r="B1559" s="21"/>
      <c r="G1559" s="13"/>
    </row>
    <row r="1560" spans="2:7" x14ac:dyDescent="0.25">
      <c r="B1560" s="21"/>
      <c r="G1560" s="13"/>
    </row>
    <row r="1561" spans="2:7" x14ac:dyDescent="0.25">
      <c r="B1561" s="21"/>
      <c r="G1561" s="13"/>
    </row>
    <row r="1562" spans="2:7" x14ac:dyDescent="0.25">
      <c r="B1562" s="21"/>
      <c r="G1562" s="13"/>
    </row>
    <row r="1563" spans="2:7" x14ac:dyDescent="0.25">
      <c r="B1563" s="21"/>
      <c r="G1563" s="13"/>
    </row>
    <row r="1564" spans="2:7" x14ac:dyDescent="0.25">
      <c r="B1564" s="21"/>
      <c r="G1564" s="13"/>
    </row>
    <row r="1565" spans="2:7" x14ac:dyDescent="0.25">
      <c r="B1565" s="21"/>
      <c r="G1565" s="13"/>
    </row>
    <row r="1566" spans="2:7" x14ac:dyDescent="0.25">
      <c r="B1566" s="21"/>
      <c r="G1566" s="13"/>
    </row>
    <row r="1567" spans="2:7" x14ac:dyDescent="0.25">
      <c r="B1567" s="21"/>
      <c r="G1567" s="13"/>
    </row>
    <row r="1568" spans="2:7" x14ac:dyDescent="0.25">
      <c r="B1568" s="21"/>
      <c r="G1568" s="13"/>
    </row>
    <row r="1569" spans="2:7" x14ac:dyDescent="0.25">
      <c r="B1569" s="21"/>
      <c r="G1569" s="13"/>
    </row>
    <row r="1570" spans="2:7" x14ac:dyDescent="0.25">
      <c r="B1570" s="21"/>
      <c r="G1570" s="13"/>
    </row>
    <row r="1571" spans="2:7" x14ac:dyDescent="0.25">
      <c r="B1571" s="21"/>
      <c r="G1571" s="13"/>
    </row>
    <row r="1572" spans="2:7" x14ac:dyDescent="0.25">
      <c r="B1572" s="21"/>
      <c r="G1572" s="13"/>
    </row>
    <row r="1573" spans="2:7" x14ac:dyDescent="0.25">
      <c r="B1573" s="21"/>
      <c r="G1573" s="13"/>
    </row>
    <row r="1574" spans="2:7" x14ac:dyDescent="0.25">
      <c r="B1574" s="21"/>
      <c r="G1574" s="13"/>
    </row>
    <row r="1575" spans="2:7" x14ac:dyDescent="0.25">
      <c r="B1575" s="21"/>
      <c r="G1575" s="13"/>
    </row>
    <row r="1576" spans="2:7" x14ac:dyDescent="0.25">
      <c r="B1576" s="21"/>
      <c r="G1576" s="13"/>
    </row>
    <row r="1577" spans="2:7" x14ac:dyDescent="0.25">
      <c r="B1577" s="21"/>
      <c r="G1577" s="13"/>
    </row>
    <row r="1578" spans="2:7" x14ac:dyDescent="0.25">
      <c r="B1578" s="21"/>
      <c r="G1578" s="13"/>
    </row>
    <row r="1579" spans="2:7" x14ac:dyDescent="0.25">
      <c r="B1579" s="21"/>
      <c r="G1579" s="13"/>
    </row>
    <row r="1580" spans="2:7" x14ac:dyDescent="0.25">
      <c r="B1580" s="21"/>
      <c r="G1580" s="13"/>
    </row>
    <row r="1581" spans="2:7" x14ac:dyDescent="0.25">
      <c r="B1581" s="21"/>
      <c r="G1581" s="13"/>
    </row>
    <row r="1582" spans="2:7" x14ac:dyDescent="0.25">
      <c r="B1582" s="21"/>
      <c r="G1582" s="13"/>
    </row>
    <row r="1583" spans="2:7" x14ac:dyDescent="0.25">
      <c r="B1583" s="21"/>
      <c r="G1583" s="13"/>
    </row>
    <row r="1584" spans="2:7" x14ac:dyDescent="0.25">
      <c r="B1584" s="21"/>
      <c r="G1584" s="13"/>
    </row>
    <row r="1585" spans="2:7" x14ac:dyDescent="0.25">
      <c r="B1585" s="21"/>
      <c r="G1585" s="13"/>
    </row>
    <row r="1586" spans="2:7" x14ac:dyDescent="0.25">
      <c r="B1586" s="21"/>
      <c r="G1586" s="13"/>
    </row>
    <row r="1587" spans="2:7" x14ac:dyDescent="0.25">
      <c r="B1587" s="21"/>
      <c r="G1587" s="13"/>
    </row>
    <row r="1588" spans="2:7" x14ac:dyDescent="0.25">
      <c r="B1588" s="21"/>
      <c r="G1588" s="13"/>
    </row>
    <row r="1589" spans="2:7" x14ac:dyDescent="0.25">
      <c r="B1589" s="21"/>
      <c r="G1589" s="13"/>
    </row>
    <row r="1590" spans="2:7" x14ac:dyDescent="0.25">
      <c r="B1590" s="21"/>
      <c r="G1590" s="13"/>
    </row>
    <row r="1591" spans="2:7" x14ac:dyDescent="0.25">
      <c r="B1591" s="21"/>
      <c r="G1591" s="13"/>
    </row>
    <row r="1592" spans="2:7" x14ac:dyDescent="0.25">
      <c r="B1592" s="21"/>
      <c r="G1592" s="13"/>
    </row>
    <row r="1593" spans="2:7" x14ac:dyDescent="0.25">
      <c r="B1593" s="21"/>
      <c r="G1593" s="13"/>
    </row>
    <row r="1594" spans="2:7" x14ac:dyDescent="0.25">
      <c r="B1594" s="21"/>
      <c r="G1594" s="13"/>
    </row>
    <row r="1595" spans="2:7" x14ac:dyDescent="0.25">
      <c r="B1595" s="21"/>
      <c r="G1595" s="13"/>
    </row>
    <row r="1596" spans="2:7" x14ac:dyDescent="0.25">
      <c r="B1596" s="21"/>
      <c r="G1596" s="13"/>
    </row>
    <row r="1597" spans="2:7" x14ac:dyDescent="0.25">
      <c r="B1597" s="21"/>
      <c r="G1597" s="13"/>
    </row>
    <row r="1598" spans="2:7" x14ac:dyDescent="0.25">
      <c r="B1598" s="21"/>
      <c r="G1598" s="13"/>
    </row>
    <row r="1599" spans="2:7" x14ac:dyDescent="0.25">
      <c r="B1599" s="21"/>
      <c r="G1599" s="13"/>
    </row>
    <row r="1600" spans="2:7" x14ac:dyDescent="0.25">
      <c r="B1600" s="21"/>
      <c r="G1600" s="13"/>
    </row>
    <row r="1601" spans="2:7" x14ac:dyDescent="0.25">
      <c r="B1601" s="21"/>
      <c r="G1601" s="13"/>
    </row>
    <row r="1602" spans="2:7" x14ac:dyDescent="0.25">
      <c r="B1602" s="21"/>
      <c r="G1602" s="13"/>
    </row>
    <row r="1603" spans="2:7" x14ac:dyDescent="0.25">
      <c r="B1603" s="21"/>
      <c r="G1603" s="13"/>
    </row>
    <row r="1604" spans="2:7" x14ac:dyDescent="0.25">
      <c r="B1604" s="21"/>
      <c r="G1604" s="13"/>
    </row>
    <row r="1605" spans="2:7" x14ac:dyDescent="0.25">
      <c r="B1605" s="21"/>
      <c r="G1605" s="13"/>
    </row>
    <row r="1606" spans="2:7" x14ac:dyDescent="0.25">
      <c r="B1606" s="21"/>
      <c r="G1606" s="13"/>
    </row>
    <row r="1607" spans="2:7" x14ac:dyDescent="0.25">
      <c r="B1607" s="21"/>
      <c r="G1607" s="13"/>
    </row>
    <row r="1608" spans="2:7" x14ac:dyDescent="0.25">
      <c r="B1608" s="21"/>
      <c r="G1608" s="13"/>
    </row>
    <row r="1609" spans="2:7" x14ac:dyDescent="0.25">
      <c r="B1609" s="21"/>
      <c r="G1609" s="13"/>
    </row>
    <row r="1610" spans="2:7" x14ac:dyDescent="0.25">
      <c r="B1610" s="21"/>
      <c r="G1610" s="13"/>
    </row>
    <row r="1611" spans="2:7" x14ac:dyDescent="0.25">
      <c r="B1611" s="21"/>
      <c r="G1611" s="13"/>
    </row>
    <row r="1612" spans="2:7" x14ac:dyDescent="0.25">
      <c r="B1612" s="21"/>
      <c r="G1612" s="13"/>
    </row>
    <row r="1613" spans="2:7" x14ac:dyDescent="0.25">
      <c r="B1613" s="21"/>
      <c r="G1613" s="13"/>
    </row>
    <row r="1614" spans="2:7" x14ac:dyDescent="0.25">
      <c r="B1614" s="21"/>
      <c r="G1614" s="13"/>
    </row>
    <row r="1615" spans="2:7" x14ac:dyDescent="0.25">
      <c r="B1615" s="21"/>
      <c r="G1615" s="13"/>
    </row>
    <row r="1616" spans="2:7" x14ac:dyDescent="0.25">
      <c r="B1616" s="21"/>
      <c r="G1616" s="13"/>
    </row>
    <row r="1617" spans="2:7" x14ac:dyDescent="0.25">
      <c r="B1617" s="21"/>
      <c r="G1617" s="13"/>
    </row>
    <row r="1618" spans="2:7" x14ac:dyDescent="0.25">
      <c r="B1618" s="21"/>
      <c r="G1618" s="13"/>
    </row>
    <row r="1619" spans="2:7" x14ac:dyDescent="0.25">
      <c r="B1619" s="21"/>
      <c r="G1619" s="13"/>
    </row>
    <row r="1620" spans="2:7" x14ac:dyDescent="0.25">
      <c r="B1620" s="21"/>
      <c r="G1620" s="13"/>
    </row>
    <row r="1621" spans="2:7" x14ac:dyDescent="0.25">
      <c r="B1621" s="21"/>
      <c r="G1621" s="13"/>
    </row>
    <row r="1622" spans="2:7" x14ac:dyDescent="0.25">
      <c r="B1622" s="21"/>
      <c r="G1622" s="13"/>
    </row>
    <row r="1623" spans="2:7" x14ac:dyDescent="0.25">
      <c r="B1623" s="21"/>
      <c r="G1623" s="13"/>
    </row>
    <row r="1624" spans="2:7" x14ac:dyDescent="0.25">
      <c r="B1624" s="21"/>
      <c r="G1624" s="13"/>
    </row>
    <row r="1625" spans="2:7" x14ac:dyDescent="0.25">
      <c r="B1625" s="21"/>
      <c r="G1625" s="13"/>
    </row>
    <row r="1626" spans="2:7" x14ac:dyDescent="0.25">
      <c r="B1626" s="21"/>
      <c r="G1626" s="13"/>
    </row>
    <row r="1627" spans="2:7" x14ac:dyDescent="0.25">
      <c r="B1627" s="21"/>
      <c r="G1627" s="13"/>
    </row>
    <row r="1628" spans="2:7" x14ac:dyDescent="0.25">
      <c r="B1628" s="21"/>
      <c r="G1628" s="13"/>
    </row>
    <row r="1629" spans="2:7" x14ac:dyDescent="0.25">
      <c r="B1629" s="21"/>
      <c r="G1629" s="13"/>
    </row>
    <row r="1630" spans="2:7" x14ac:dyDescent="0.25">
      <c r="B1630" s="21"/>
      <c r="G1630" s="13"/>
    </row>
    <row r="1631" spans="2:7" x14ac:dyDescent="0.25">
      <c r="B1631" s="21"/>
      <c r="G1631" s="13"/>
    </row>
    <row r="1632" spans="2:7" x14ac:dyDescent="0.25">
      <c r="B1632" s="21"/>
      <c r="G1632" s="13"/>
    </row>
    <row r="1633" spans="2:7" x14ac:dyDescent="0.25">
      <c r="B1633" s="21"/>
      <c r="G1633" s="13"/>
    </row>
    <row r="1634" spans="2:7" x14ac:dyDescent="0.25">
      <c r="B1634" s="21"/>
      <c r="G1634" s="13"/>
    </row>
    <row r="1635" spans="2:7" x14ac:dyDescent="0.25">
      <c r="B1635" s="21"/>
      <c r="G1635" s="13"/>
    </row>
    <row r="1636" spans="2:7" x14ac:dyDescent="0.25">
      <c r="B1636" s="21"/>
      <c r="G1636" s="13"/>
    </row>
    <row r="1637" spans="2:7" x14ac:dyDescent="0.25">
      <c r="B1637" s="21"/>
      <c r="G1637" s="13"/>
    </row>
    <row r="1638" spans="2:7" x14ac:dyDescent="0.25">
      <c r="B1638" s="21"/>
      <c r="G1638" s="13"/>
    </row>
    <row r="1639" spans="2:7" x14ac:dyDescent="0.25">
      <c r="B1639" s="21"/>
      <c r="G1639" s="13"/>
    </row>
    <row r="1640" spans="2:7" x14ac:dyDescent="0.25">
      <c r="B1640" s="21"/>
      <c r="G1640" s="13"/>
    </row>
    <row r="1641" spans="2:7" x14ac:dyDescent="0.25">
      <c r="B1641" s="21"/>
      <c r="G1641" s="13"/>
    </row>
    <row r="1642" spans="2:7" x14ac:dyDescent="0.25">
      <c r="B1642" s="21"/>
      <c r="G1642" s="13"/>
    </row>
    <row r="1643" spans="2:7" x14ac:dyDescent="0.25">
      <c r="B1643" s="21"/>
      <c r="G1643" s="13"/>
    </row>
    <row r="1644" spans="2:7" x14ac:dyDescent="0.25">
      <c r="B1644" s="21"/>
      <c r="G1644" s="13"/>
    </row>
    <row r="1645" spans="2:7" x14ac:dyDescent="0.25">
      <c r="B1645" s="21"/>
      <c r="G1645" s="13"/>
    </row>
    <row r="1646" spans="2:7" x14ac:dyDescent="0.25">
      <c r="B1646" s="21"/>
      <c r="G1646" s="13"/>
    </row>
    <row r="1647" spans="2:7" x14ac:dyDescent="0.25">
      <c r="B1647" s="21"/>
      <c r="G1647" s="13"/>
    </row>
    <row r="1648" spans="2:7" x14ac:dyDescent="0.25">
      <c r="B1648" s="21"/>
      <c r="G1648" s="13"/>
    </row>
    <row r="1649" spans="2:7" x14ac:dyDescent="0.25">
      <c r="B1649" s="21"/>
      <c r="G1649" s="13"/>
    </row>
    <row r="1650" spans="2:7" x14ac:dyDescent="0.25">
      <c r="B1650" s="21"/>
      <c r="G1650" s="13"/>
    </row>
    <row r="1651" spans="2:7" x14ac:dyDescent="0.25">
      <c r="B1651" s="21"/>
      <c r="G1651" s="13"/>
    </row>
    <row r="1652" spans="2:7" x14ac:dyDescent="0.25">
      <c r="B1652" s="21"/>
      <c r="G1652" s="13"/>
    </row>
    <row r="1653" spans="2:7" x14ac:dyDescent="0.25">
      <c r="B1653" s="21"/>
      <c r="G1653" s="13"/>
    </row>
    <row r="1654" spans="2:7" x14ac:dyDescent="0.25">
      <c r="B1654" s="21"/>
      <c r="G1654" s="13"/>
    </row>
    <row r="1655" spans="2:7" x14ac:dyDescent="0.25">
      <c r="B1655" s="21"/>
      <c r="G1655" s="13"/>
    </row>
    <row r="1656" spans="2:7" x14ac:dyDescent="0.25">
      <c r="B1656" s="21"/>
      <c r="G1656" s="13"/>
    </row>
    <row r="1657" spans="2:7" x14ac:dyDescent="0.25">
      <c r="B1657" s="21"/>
      <c r="G1657" s="13"/>
    </row>
    <row r="1658" spans="2:7" x14ac:dyDescent="0.25">
      <c r="B1658" s="21"/>
      <c r="G1658" s="13"/>
    </row>
    <row r="1659" spans="2:7" x14ac:dyDescent="0.25">
      <c r="B1659" s="21"/>
      <c r="G1659" s="13"/>
    </row>
    <row r="1660" spans="2:7" x14ac:dyDescent="0.25">
      <c r="B1660" s="21"/>
      <c r="G1660" s="13"/>
    </row>
    <row r="1661" spans="2:7" x14ac:dyDescent="0.25">
      <c r="B1661" s="21"/>
      <c r="G1661" s="13"/>
    </row>
    <row r="1662" spans="2:7" x14ac:dyDescent="0.25">
      <c r="B1662" s="21"/>
      <c r="G1662" s="13"/>
    </row>
    <row r="1663" spans="2:7" x14ac:dyDescent="0.25">
      <c r="B1663" s="21"/>
      <c r="G1663" s="13"/>
    </row>
    <row r="1664" spans="2:7" x14ac:dyDescent="0.25">
      <c r="B1664" s="21"/>
      <c r="G1664" s="13"/>
    </row>
    <row r="1665" spans="2:7" x14ac:dyDescent="0.25">
      <c r="B1665" s="21"/>
      <c r="G1665" s="13"/>
    </row>
    <row r="1666" spans="2:7" x14ac:dyDescent="0.25">
      <c r="B1666" s="21"/>
      <c r="G1666" s="13"/>
    </row>
    <row r="1667" spans="2:7" x14ac:dyDescent="0.25">
      <c r="B1667" s="21"/>
      <c r="G1667" s="13"/>
    </row>
    <row r="1668" spans="2:7" x14ac:dyDescent="0.25">
      <c r="B1668" s="21"/>
      <c r="G1668" s="13"/>
    </row>
    <row r="1669" spans="2:7" x14ac:dyDescent="0.25">
      <c r="B1669" s="21"/>
      <c r="G1669" s="13"/>
    </row>
    <row r="1670" spans="2:7" x14ac:dyDescent="0.25">
      <c r="B1670" s="21"/>
      <c r="G1670" s="13"/>
    </row>
    <row r="1671" spans="2:7" x14ac:dyDescent="0.25">
      <c r="B1671" s="21"/>
      <c r="G1671" s="13"/>
    </row>
    <row r="1672" spans="2:7" x14ac:dyDescent="0.25">
      <c r="B1672" s="21"/>
      <c r="G1672" s="13"/>
    </row>
    <row r="1673" spans="2:7" x14ac:dyDescent="0.25">
      <c r="B1673" s="21"/>
      <c r="G1673" s="13"/>
    </row>
    <row r="1674" spans="2:7" x14ac:dyDescent="0.25">
      <c r="B1674" s="21"/>
      <c r="G1674" s="13"/>
    </row>
    <row r="1675" spans="2:7" x14ac:dyDescent="0.25">
      <c r="B1675" s="21"/>
      <c r="G1675" s="13"/>
    </row>
    <row r="1676" spans="2:7" x14ac:dyDescent="0.25">
      <c r="B1676" s="21"/>
      <c r="G1676" s="13"/>
    </row>
    <row r="1677" spans="2:7" x14ac:dyDescent="0.25">
      <c r="B1677" s="21"/>
      <c r="G1677" s="13"/>
    </row>
    <row r="1678" spans="2:7" x14ac:dyDescent="0.25">
      <c r="B1678" s="21"/>
      <c r="G1678" s="13"/>
    </row>
    <row r="1679" spans="2:7" x14ac:dyDescent="0.25">
      <c r="B1679" s="21"/>
      <c r="G1679" s="13"/>
    </row>
    <row r="1680" spans="2:7" x14ac:dyDescent="0.25">
      <c r="B1680" s="21"/>
      <c r="G1680" s="13"/>
    </row>
    <row r="1681" spans="2:7" x14ac:dyDescent="0.25">
      <c r="B1681" s="21"/>
      <c r="G1681" s="13"/>
    </row>
    <row r="1682" spans="2:7" x14ac:dyDescent="0.25">
      <c r="B1682" s="21"/>
      <c r="G1682" s="13"/>
    </row>
    <row r="1683" spans="2:7" x14ac:dyDescent="0.25">
      <c r="B1683" s="21"/>
      <c r="G1683" s="13"/>
    </row>
    <row r="1684" spans="2:7" x14ac:dyDescent="0.25">
      <c r="B1684" s="21"/>
      <c r="G1684" s="13"/>
    </row>
    <row r="1685" spans="2:7" x14ac:dyDescent="0.25">
      <c r="B1685" s="21"/>
      <c r="G1685" s="13"/>
    </row>
    <row r="1686" spans="2:7" x14ac:dyDescent="0.25">
      <c r="B1686" s="21"/>
      <c r="G1686" s="13"/>
    </row>
    <row r="1687" spans="2:7" x14ac:dyDescent="0.25">
      <c r="B1687" s="21"/>
      <c r="G1687" s="13"/>
    </row>
    <row r="1688" spans="2:7" x14ac:dyDescent="0.25">
      <c r="B1688" s="21"/>
      <c r="G1688" s="13"/>
    </row>
    <row r="1689" spans="2:7" x14ac:dyDescent="0.25">
      <c r="B1689" s="21"/>
      <c r="G1689" s="13"/>
    </row>
    <row r="1690" spans="2:7" x14ac:dyDescent="0.25">
      <c r="B1690" s="21"/>
      <c r="G1690" s="13"/>
    </row>
    <row r="1691" spans="2:7" x14ac:dyDescent="0.25">
      <c r="B1691" s="21"/>
      <c r="G1691" s="13"/>
    </row>
    <row r="1692" spans="2:7" x14ac:dyDescent="0.25">
      <c r="B1692" s="21"/>
      <c r="G1692" s="13"/>
    </row>
    <row r="1693" spans="2:7" x14ac:dyDescent="0.25">
      <c r="B1693" s="21"/>
      <c r="G1693" s="13"/>
    </row>
    <row r="1694" spans="2:7" x14ac:dyDescent="0.25">
      <c r="B1694" s="21"/>
      <c r="G1694" s="13"/>
    </row>
    <row r="1695" spans="2:7" x14ac:dyDescent="0.25">
      <c r="B1695" s="21"/>
      <c r="G1695" s="13"/>
    </row>
    <row r="1696" spans="2:7" x14ac:dyDescent="0.25">
      <c r="B1696" s="21"/>
      <c r="G1696" s="13"/>
    </row>
    <row r="1697" spans="2:7" x14ac:dyDescent="0.25">
      <c r="B1697" s="21"/>
      <c r="G1697" s="13"/>
    </row>
    <row r="1698" spans="2:7" x14ac:dyDescent="0.25">
      <c r="B1698" s="21"/>
      <c r="G1698" s="13"/>
    </row>
    <row r="1699" spans="2:7" x14ac:dyDescent="0.25">
      <c r="B1699" s="21"/>
      <c r="G1699" s="13"/>
    </row>
    <row r="1700" spans="2:7" x14ac:dyDescent="0.25">
      <c r="B1700" s="21"/>
      <c r="G1700" s="13"/>
    </row>
    <row r="1701" spans="2:7" x14ac:dyDescent="0.25">
      <c r="B1701" s="21"/>
      <c r="G1701" s="13"/>
    </row>
    <row r="1702" spans="2:7" x14ac:dyDescent="0.25">
      <c r="B1702" s="21"/>
      <c r="G1702" s="13"/>
    </row>
    <row r="1703" spans="2:7" x14ac:dyDescent="0.25">
      <c r="B1703" s="21"/>
      <c r="G1703" s="13"/>
    </row>
    <row r="1704" spans="2:7" x14ac:dyDescent="0.25">
      <c r="B1704" s="21"/>
      <c r="G1704" s="13"/>
    </row>
    <row r="1705" spans="2:7" x14ac:dyDescent="0.25">
      <c r="B1705" s="21"/>
      <c r="G1705" s="13"/>
    </row>
    <row r="1706" spans="2:7" x14ac:dyDescent="0.25">
      <c r="B1706" s="21"/>
      <c r="G1706" s="13"/>
    </row>
    <row r="1707" spans="2:7" x14ac:dyDescent="0.25">
      <c r="B1707" s="21"/>
      <c r="G1707" s="13"/>
    </row>
    <row r="1708" spans="2:7" x14ac:dyDescent="0.25">
      <c r="B1708" s="21"/>
      <c r="G1708" s="13"/>
    </row>
    <row r="1709" spans="2:7" x14ac:dyDescent="0.25">
      <c r="B1709" s="21"/>
      <c r="G1709" s="13"/>
    </row>
    <row r="1710" spans="2:7" x14ac:dyDescent="0.25">
      <c r="B1710" s="21"/>
      <c r="G1710" s="13"/>
    </row>
    <row r="1711" spans="2:7" x14ac:dyDescent="0.25">
      <c r="B1711" s="21"/>
      <c r="G1711" s="13"/>
    </row>
    <row r="1712" spans="2:7" x14ac:dyDescent="0.25">
      <c r="B1712" s="21"/>
      <c r="G1712" s="13"/>
    </row>
    <row r="1713" spans="2:7" x14ac:dyDescent="0.25">
      <c r="B1713" s="21"/>
      <c r="G1713" s="13"/>
    </row>
    <row r="1714" spans="2:7" x14ac:dyDescent="0.25">
      <c r="B1714" s="21"/>
      <c r="G1714" s="13"/>
    </row>
    <row r="1715" spans="2:7" x14ac:dyDescent="0.25">
      <c r="B1715" s="21"/>
      <c r="G1715" s="13"/>
    </row>
    <row r="1716" spans="2:7" x14ac:dyDescent="0.25">
      <c r="B1716" s="21"/>
      <c r="G1716" s="13"/>
    </row>
    <row r="1717" spans="2:7" x14ac:dyDescent="0.25">
      <c r="B1717" s="21"/>
      <c r="G1717" s="13"/>
    </row>
    <row r="1718" spans="2:7" x14ac:dyDescent="0.25">
      <c r="B1718" s="21"/>
      <c r="G1718" s="13"/>
    </row>
    <row r="1719" spans="2:7" x14ac:dyDescent="0.25">
      <c r="B1719" s="21"/>
      <c r="G1719" s="13"/>
    </row>
    <row r="1720" spans="2:7" x14ac:dyDescent="0.25">
      <c r="B1720" s="21"/>
      <c r="G1720" s="13"/>
    </row>
    <row r="1721" spans="2:7" x14ac:dyDescent="0.25">
      <c r="B1721" s="21"/>
      <c r="G1721" s="13"/>
    </row>
    <row r="1722" spans="2:7" x14ac:dyDescent="0.25">
      <c r="B1722" s="21"/>
      <c r="G1722" s="13"/>
    </row>
    <row r="1723" spans="2:7" x14ac:dyDescent="0.25">
      <c r="B1723" s="21"/>
      <c r="G1723" s="13"/>
    </row>
    <row r="1724" spans="2:7" x14ac:dyDescent="0.25">
      <c r="B1724" s="21"/>
      <c r="G1724" s="13"/>
    </row>
    <row r="1725" spans="2:7" x14ac:dyDescent="0.25">
      <c r="B1725" s="21"/>
      <c r="G1725" s="13"/>
    </row>
    <row r="1726" spans="2:7" x14ac:dyDescent="0.25">
      <c r="B1726" s="21"/>
      <c r="G1726" s="13"/>
    </row>
    <row r="1727" spans="2:7" x14ac:dyDescent="0.25">
      <c r="B1727" s="21"/>
      <c r="G1727" s="13"/>
    </row>
    <row r="1728" spans="2:7" x14ac:dyDescent="0.25">
      <c r="B1728" s="21"/>
      <c r="G1728" s="13"/>
    </row>
    <row r="1729" spans="2:7" x14ac:dyDescent="0.25">
      <c r="B1729" s="21"/>
      <c r="G1729" s="13"/>
    </row>
    <row r="1730" spans="2:7" x14ac:dyDescent="0.25">
      <c r="B1730" s="21"/>
      <c r="G1730" s="13"/>
    </row>
    <row r="1731" spans="2:7" x14ac:dyDescent="0.25">
      <c r="B1731" s="21"/>
      <c r="G1731" s="13"/>
    </row>
    <row r="1732" spans="2:7" x14ac:dyDescent="0.25">
      <c r="B1732" s="21"/>
      <c r="G1732" s="13"/>
    </row>
    <row r="1733" spans="2:7" x14ac:dyDescent="0.25">
      <c r="B1733" s="21"/>
      <c r="G1733" s="13"/>
    </row>
    <row r="1734" spans="2:7" x14ac:dyDescent="0.25">
      <c r="B1734" s="21"/>
      <c r="G1734" s="13"/>
    </row>
    <row r="1735" spans="2:7" x14ac:dyDescent="0.25">
      <c r="B1735" s="21"/>
      <c r="G1735" s="13"/>
    </row>
    <row r="1736" spans="2:7" x14ac:dyDescent="0.25">
      <c r="B1736" s="21"/>
      <c r="G1736" s="13"/>
    </row>
    <row r="1737" spans="2:7" x14ac:dyDescent="0.25">
      <c r="B1737" s="21"/>
      <c r="G1737" s="13"/>
    </row>
    <row r="1738" spans="2:7" x14ac:dyDescent="0.25">
      <c r="B1738" s="21"/>
      <c r="G1738" s="13"/>
    </row>
    <row r="1739" spans="2:7" x14ac:dyDescent="0.25">
      <c r="B1739" s="21"/>
      <c r="G1739" s="13"/>
    </row>
    <row r="1740" spans="2:7" x14ac:dyDescent="0.25">
      <c r="B1740" s="21"/>
      <c r="G1740" s="13"/>
    </row>
    <row r="1741" spans="2:7" x14ac:dyDescent="0.25">
      <c r="B1741" s="21"/>
      <c r="G1741" s="13"/>
    </row>
    <row r="1742" spans="2:7" x14ac:dyDescent="0.25">
      <c r="B1742" s="21"/>
      <c r="G1742" s="13"/>
    </row>
    <row r="1743" spans="2:7" x14ac:dyDescent="0.25">
      <c r="B1743" s="21"/>
      <c r="G1743" s="13"/>
    </row>
    <row r="1744" spans="2:7" x14ac:dyDescent="0.25">
      <c r="B1744" s="21"/>
      <c r="G1744" s="13"/>
    </row>
    <row r="1745" spans="2:7" x14ac:dyDescent="0.25">
      <c r="B1745" s="21"/>
      <c r="G1745" s="13"/>
    </row>
    <row r="1746" spans="2:7" x14ac:dyDescent="0.25">
      <c r="B1746" s="21"/>
      <c r="G1746" s="13"/>
    </row>
    <row r="1747" spans="2:7" x14ac:dyDescent="0.25">
      <c r="B1747" s="21"/>
      <c r="G1747" s="13"/>
    </row>
    <row r="1748" spans="2:7" x14ac:dyDescent="0.25">
      <c r="B1748" s="21"/>
      <c r="G1748" s="13"/>
    </row>
    <row r="1749" spans="2:7" x14ac:dyDescent="0.25">
      <c r="B1749" s="21"/>
      <c r="G1749" s="13"/>
    </row>
    <row r="1750" spans="2:7" x14ac:dyDescent="0.25">
      <c r="B1750" s="21"/>
      <c r="G1750" s="13"/>
    </row>
    <row r="1751" spans="2:7" x14ac:dyDescent="0.25">
      <c r="B1751" s="21"/>
      <c r="G1751" s="13"/>
    </row>
    <row r="1752" spans="2:7" x14ac:dyDescent="0.25">
      <c r="B1752" s="21"/>
      <c r="G1752" s="13"/>
    </row>
    <row r="1753" spans="2:7" x14ac:dyDescent="0.25">
      <c r="B1753" s="21"/>
      <c r="G1753" s="13"/>
    </row>
    <row r="1754" spans="2:7" x14ac:dyDescent="0.25">
      <c r="B1754" s="21"/>
      <c r="G1754" s="13"/>
    </row>
    <row r="1755" spans="2:7" x14ac:dyDescent="0.25">
      <c r="B1755" s="21"/>
      <c r="G1755" s="13"/>
    </row>
    <row r="1756" spans="2:7" x14ac:dyDescent="0.25">
      <c r="B1756" s="21"/>
      <c r="G1756" s="13"/>
    </row>
    <row r="1757" spans="2:7" x14ac:dyDescent="0.25">
      <c r="B1757" s="21"/>
      <c r="G1757" s="13"/>
    </row>
    <row r="1758" spans="2:7" x14ac:dyDescent="0.25">
      <c r="B1758" s="21"/>
      <c r="G1758" s="13"/>
    </row>
    <row r="1759" spans="2:7" x14ac:dyDescent="0.25">
      <c r="B1759" s="21"/>
      <c r="G1759" s="13"/>
    </row>
    <row r="1760" spans="2:7" x14ac:dyDescent="0.25">
      <c r="B1760" s="21"/>
      <c r="G1760" s="13"/>
    </row>
    <row r="1761" spans="2:7" x14ac:dyDescent="0.25">
      <c r="B1761" s="21"/>
      <c r="G1761" s="13"/>
    </row>
    <row r="1762" spans="2:7" x14ac:dyDescent="0.25">
      <c r="B1762" s="21"/>
      <c r="G1762" s="13"/>
    </row>
    <row r="1763" spans="2:7" x14ac:dyDescent="0.25">
      <c r="B1763" s="21"/>
      <c r="G1763" s="13"/>
    </row>
    <row r="1764" spans="2:7" x14ac:dyDescent="0.25">
      <c r="B1764" s="21"/>
      <c r="G1764" s="13"/>
    </row>
    <row r="1765" spans="2:7" x14ac:dyDescent="0.25">
      <c r="B1765" s="21"/>
      <c r="G1765" s="13"/>
    </row>
    <row r="1766" spans="2:7" x14ac:dyDescent="0.25">
      <c r="B1766" s="21"/>
      <c r="G1766" s="13"/>
    </row>
    <row r="1767" spans="2:7" x14ac:dyDescent="0.25">
      <c r="B1767" s="21"/>
      <c r="G1767" s="13"/>
    </row>
    <row r="1768" spans="2:7" x14ac:dyDescent="0.25">
      <c r="B1768" s="21"/>
      <c r="G1768" s="13"/>
    </row>
    <row r="1769" spans="2:7" x14ac:dyDescent="0.25">
      <c r="B1769" s="21"/>
      <c r="G1769" s="13"/>
    </row>
    <row r="1770" spans="2:7" x14ac:dyDescent="0.25">
      <c r="B1770" s="21"/>
      <c r="G1770" s="13"/>
    </row>
    <row r="1771" spans="2:7" x14ac:dyDescent="0.25">
      <c r="B1771" s="21"/>
      <c r="G1771" s="13"/>
    </row>
    <row r="1772" spans="2:7" x14ac:dyDescent="0.25">
      <c r="B1772" s="21"/>
      <c r="G1772" s="13"/>
    </row>
    <row r="1773" spans="2:7" x14ac:dyDescent="0.25">
      <c r="B1773" s="21"/>
      <c r="G1773" s="13"/>
    </row>
    <row r="1774" spans="2:7" x14ac:dyDescent="0.25">
      <c r="B1774" s="21"/>
      <c r="G1774" s="13"/>
    </row>
    <row r="1775" spans="2:7" x14ac:dyDescent="0.25">
      <c r="B1775" s="21"/>
      <c r="G1775" s="13"/>
    </row>
    <row r="1776" spans="2:7" x14ac:dyDescent="0.25">
      <c r="B1776" s="21"/>
      <c r="G1776" s="13"/>
    </row>
    <row r="1777" spans="2:7" x14ac:dyDescent="0.25">
      <c r="B1777" s="21"/>
      <c r="G1777" s="13"/>
    </row>
    <row r="1778" spans="2:7" x14ac:dyDescent="0.25">
      <c r="B1778" s="21"/>
      <c r="G1778" s="13"/>
    </row>
    <row r="1779" spans="2:7" x14ac:dyDescent="0.25">
      <c r="B1779" s="21"/>
      <c r="G1779" s="13"/>
    </row>
    <row r="1780" spans="2:7" x14ac:dyDescent="0.25">
      <c r="B1780" s="21"/>
      <c r="G1780" s="13"/>
    </row>
    <row r="1781" spans="2:7" x14ac:dyDescent="0.25">
      <c r="B1781" s="21"/>
      <c r="G1781" s="13"/>
    </row>
    <row r="1782" spans="2:7" x14ac:dyDescent="0.25">
      <c r="B1782" s="21"/>
      <c r="G1782" s="13"/>
    </row>
    <row r="1783" spans="2:7" x14ac:dyDescent="0.25">
      <c r="B1783" s="21"/>
      <c r="G1783" s="13"/>
    </row>
    <row r="1784" spans="2:7" x14ac:dyDescent="0.25">
      <c r="B1784" s="21"/>
      <c r="G1784" s="13"/>
    </row>
    <row r="1785" spans="2:7" x14ac:dyDescent="0.25">
      <c r="B1785" s="21"/>
      <c r="G1785" s="13"/>
    </row>
    <row r="1786" spans="2:7" x14ac:dyDescent="0.25">
      <c r="B1786" s="21"/>
      <c r="G1786" s="13"/>
    </row>
    <row r="1787" spans="2:7" x14ac:dyDescent="0.25">
      <c r="B1787" s="21"/>
      <c r="G1787" s="13"/>
    </row>
    <row r="1788" spans="2:7" x14ac:dyDescent="0.25">
      <c r="B1788" s="21"/>
      <c r="G1788" s="13"/>
    </row>
    <row r="1789" spans="2:7" x14ac:dyDescent="0.25">
      <c r="B1789" s="21"/>
      <c r="G1789" s="13"/>
    </row>
    <row r="1790" spans="2:7" x14ac:dyDescent="0.25">
      <c r="B1790" s="21"/>
      <c r="G1790" s="13"/>
    </row>
    <row r="1791" spans="2:7" x14ac:dyDescent="0.25">
      <c r="B1791" s="21"/>
      <c r="G1791" s="13"/>
    </row>
    <row r="1792" spans="2:7" x14ac:dyDescent="0.25">
      <c r="B1792" s="21"/>
      <c r="G1792" s="13"/>
    </row>
    <row r="1793" spans="2:7" x14ac:dyDescent="0.25">
      <c r="B1793" s="21"/>
      <c r="G1793" s="13"/>
    </row>
    <row r="1794" spans="2:7" x14ac:dyDescent="0.25">
      <c r="B1794" s="21"/>
      <c r="G1794" s="13"/>
    </row>
    <row r="1795" spans="2:7" x14ac:dyDescent="0.25">
      <c r="B1795" s="21"/>
      <c r="G1795" s="13"/>
    </row>
    <row r="1796" spans="2:7" x14ac:dyDescent="0.25">
      <c r="B1796" s="21"/>
      <c r="G1796" s="13"/>
    </row>
    <row r="1797" spans="2:7" x14ac:dyDescent="0.25">
      <c r="B1797" s="21"/>
      <c r="G1797" s="13"/>
    </row>
    <row r="1798" spans="2:7" x14ac:dyDescent="0.25">
      <c r="B1798" s="21"/>
      <c r="G1798" s="13"/>
    </row>
    <row r="1799" spans="2:7" x14ac:dyDescent="0.25">
      <c r="B1799" s="21"/>
      <c r="G1799" s="13"/>
    </row>
    <row r="1800" spans="2:7" x14ac:dyDescent="0.25">
      <c r="B1800" s="21"/>
      <c r="G1800" s="13"/>
    </row>
    <row r="1801" spans="2:7" x14ac:dyDescent="0.25">
      <c r="B1801" s="21"/>
      <c r="G1801" s="13"/>
    </row>
    <row r="1802" spans="2:7" x14ac:dyDescent="0.25">
      <c r="B1802" s="21"/>
      <c r="G1802" s="13"/>
    </row>
    <row r="1803" spans="2:7" x14ac:dyDescent="0.25">
      <c r="B1803" s="21"/>
      <c r="G1803" s="13"/>
    </row>
    <row r="1804" spans="2:7" x14ac:dyDescent="0.25">
      <c r="B1804" s="21"/>
      <c r="G1804" s="13"/>
    </row>
    <row r="1805" spans="2:7" x14ac:dyDescent="0.25">
      <c r="B1805" s="21"/>
      <c r="G1805" s="13"/>
    </row>
    <row r="1806" spans="2:7" x14ac:dyDescent="0.25">
      <c r="B1806" s="21"/>
      <c r="G1806" s="13"/>
    </row>
    <row r="1807" spans="2:7" x14ac:dyDescent="0.25">
      <c r="B1807" s="21"/>
      <c r="G1807" s="13"/>
    </row>
    <row r="1808" spans="2:7" x14ac:dyDescent="0.25">
      <c r="B1808" s="21"/>
      <c r="G1808" s="13"/>
    </row>
    <row r="1809" spans="2:7" x14ac:dyDescent="0.25">
      <c r="B1809" s="21"/>
      <c r="G1809" s="13"/>
    </row>
    <row r="1810" spans="2:7" x14ac:dyDescent="0.25">
      <c r="B1810" s="21"/>
      <c r="G1810" s="13"/>
    </row>
    <row r="1811" spans="2:7" x14ac:dyDescent="0.25">
      <c r="B1811" s="21"/>
      <c r="G1811" s="13"/>
    </row>
    <row r="1812" spans="2:7" x14ac:dyDescent="0.25">
      <c r="B1812" s="21"/>
      <c r="G1812" s="13"/>
    </row>
    <row r="1813" spans="2:7" x14ac:dyDescent="0.25">
      <c r="B1813" s="21"/>
      <c r="G1813" s="13"/>
    </row>
    <row r="1814" spans="2:7" x14ac:dyDescent="0.25">
      <c r="B1814" s="21"/>
      <c r="G1814" s="13"/>
    </row>
    <row r="1815" spans="2:7" x14ac:dyDescent="0.25">
      <c r="B1815" s="21"/>
      <c r="G1815" s="13"/>
    </row>
    <row r="1816" spans="2:7" x14ac:dyDescent="0.25">
      <c r="B1816" s="21"/>
      <c r="G1816" s="13"/>
    </row>
    <row r="1817" spans="2:7" x14ac:dyDescent="0.25">
      <c r="B1817" s="21"/>
      <c r="G1817" s="13"/>
    </row>
    <row r="1818" spans="2:7" x14ac:dyDescent="0.25">
      <c r="B1818" s="21"/>
      <c r="G1818" s="13"/>
    </row>
    <row r="1819" spans="2:7" x14ac:dyDescent="0.25">
      <c r="B1819" s="21"/>
      <c r="G1819" s="13"/>
    </row>
    <row r="1820" spans="2:7" x14ac:dyDescent="0.25">
      <c r="B1820" s="21"/>
      <c r="G1820" s="13"/>
    </row>
    <row r="1821" spans="2:7" x14ac:dyDescent="0.25">
      <c r="B1821" s="21"/>
      <c r="G1821" s="13"/>
    </row>
    <row r="1822" spans="2:7" x14ac:dyDescent="0.25">
      <c r="B1822" s="21"/>
      <c r="G1822" s="13"/>
    </row>
    <row r="1823" spans="2:7" x14ac:dyDescent="0.25">
      <c r="B1823" s="21"/>
      <c r="G1823" s="13"/>
    </row>
    <row r="1824" spans="2:7" x14ac:dyDescent="0.25">
      <c r="B1824" s="21"/>
      <c r="G1824" s="13"/>
    </row>
    <row r="1825" spans="2:7" x14ac:dyDescent="0.25">
      <c r="B1825" s="21"/>
      <c r="G1825" s="13"/>
    </row>
    <row r="1826" spans="2:7" x14ac:dyDescent="0.25">
      <c r="B1826" s="21"/>
      <c r="G1826" s="13"/>
    </row>
    <row r="1827" spans="2:7" x14ac:dyDescent="0.25">
      <c r="B1827" s="21"/>
      <c r="G1827" s="13"/>
    </row>
    <row r="1828" spans="2:7" x14ac:dyDescent="0.25">
      <c r="B1828" s="21"/>
      <c r="G1828" s="13"/>
    </row>
    <row r="1829" spans="2:7" x14ac:dyDescent="0.25">
      <c r="B1829" s="21"/>
      <c r="G1829" s="13"/>
    </row>
    <row r="1830" spans="2:7" x14ac:dyDescent="0.25">
      <c r="B1830" s="21"/>
      <c r="G1830" s="13"/>
    </row>
    <row r="1831" spans="2:7" x14ac:dyDescent="0.25">
      <c r="B1831" s="21"/>
      <c r="G1831" s="13"/>
    </row>
    <row r="1832" spans="2:7" x14ac:dyDescent="0.25">
      <c r="B1832" s="21"/>
      <c r="G1832" s="13"/>
    </row>
    <row r="1833" spans="2:7" x14ac:dyDescent="0.25">
      <c r="B1833" s="21"/>
      <c r="G1833" s="13"/>
    </row>
    <row r="1834" spans="2:7" x14ac:dyDescent="0.25">
      <c r="B1834" s="21"/>
      <c r="G1834" s="13"/>
    </row>
    <row r="1835" spans="2:7" x14ac:dyDescent="0.25">
      <c r="B1835" s="21"/>
      <c r="G1835" s="13"/>
    </row>
    <row r="1836" spans="2:7" x14ac:dyDescent="0.25">
      <c r="B1836" s="21"/>
      <c r="G1836" s="13"/>
    </row>
    <row r="1837" spans="2:7" x14ac:dyDescent="0.25">
      <c r="B1837" s="21"/>
      <c r="G1837" s="13"/>
    </row>
    <row r="1838" spans="2:7" x14ac:dyDescent="0.25">
      <c r="B1838" s="21"/>
      <c r="G1838" s="13"/>
    </row>
    <row r="1839" spans="2:7" x14ac:dyDescent="0.25">
      <c r="B1839" s="21"/>
      <c r="G1839" s="13"/>
    </row>
    <row r="1840" spans="2:7" x14ac:dyDescent="0.25">
      <c r="B1840" s="21"/>
      <c r="G1840" s="13"/>
    </row>
    <row r="1841" spans="2:7" x14ac:dyDescent="0.25">
      <c r="B1841" s="21"/>
      <c r="G1841" s="13"/>
    </row>
    <row r="1842" spans="2:7" x14ac:dyDescent="0.25">
      <c r="B1842" s="21"/>
      <c r="G1842" s="13"/>
    </row>
    <row r="1843" spans="2:7" x14ac:dyDescent="0.25">
      <c r="B1843" s="21"/>
      <c r="G1843" s="13"/>
    </row>
    <row r="1844" spans="2:7" x14ac:dyDescent="0.25">
      <c r="B1844" s="21"/>
      <c r="G1844" s="13"/>
    </row>
    <row r="1845" spans="2:7" x14ac:dyDescent="0.25">
      <c r="B1845" s="21"/>
      <c r="G1845" s="13"/>
    </row>
    <row r="1846" spans="2:7" x14ac:dyDescent="0.25">
      <c r="B1846" s="21"/>
      <c r="G1846" s="13"/>
    </row>
    <row r="1847" spans="2:7" x14ac:dyDescent="0.25">
      <c r="B1847" s="21"/>
      <c r="G1847" s="13"/>
    </row>
    <row r="1848" spans="2:7" x14ac:dyDescent="0.25">
      <c r="B1848" s="21"/>
      <c r="G1848" s="13"/>
    </row>
    <row r="1849" spans="2:7" x14ac:dyDescent="0.25">
      <c r="B1849" s="21"/>
      <c r="G1849" s="13"/>
    </row>
    <row r="1850" spans="2:7" x14ac:dyDescent="0.25">
      <c r="B1850" s="21"/>
      <c r="G1850" s="13"/>
    </row>
    <row r="1851" spans="2:7" x14ac:dyDescent="0.25">
      <c r="B1851" s="21"/>
      <c r="G1851" s="13"/>
    </row>
    <row r="1852" spans="2:7" x14ac:dyDescent="0.25">
      <c r="B1852" s="21"/>
      <c r="G1852" s="13"/>
    </row>
    <row r="1853" spans="2:7" x14ac:dyDescent="0.25">
      <c r="B1853" s="21"/>
      <c r="G1853" s="13"/>
    </row>
    <row r="1854" spans="2:7" x14ac:dyDescent="0.25">
      <c r="B1854" s="21"/>
      <c r="G1854" s="13"/>
    </row>
    <row r="1855" spans="2:7" x14ac:dyDescent="0.25">
      <c r="B1855" s="21"/>
      <c r="G1855" s="13"/>
    </row>
    <row r="1856" spans="2:7" x14ac:dyDescent="0.25">
      <c r="B1856" s="21"/>
      <c r="G1856" s="13"/>
    </row>
    <row r="1857" spans="2:7" x14ac:dyDescent="0.25">
      <c r="B1857" s="21"/>
      <c r="G1857" s="13"/>
    </row>
    <row r="1858" spans="2:7" x14ac:dyDescent="0.25">
      <c r="B1858" s="21"/>
      <c r="G1858" s="13"/>
    </row>
    <row r="1859" spans="2:7" x14ac:dyDescent="0.25">
      <c r="B1859" s="21"/>
      <c r="G1859" s="13"/>
    </row>
    <row r="1860" spans="2:7" x14ac:dyDescent="0.25">
      <c r="B1860" s="21"/>
      <c r="G1860" s="13"/>
    </row>
    <row r="1861" spans="2:7" x14ac:dyDescent="0.25">
      <c r="B1861" s="21"/>
      <c r="G1861" s="13"/>
    </row>
    <row r="1862" spans="2:7" x14ac:dyDescent="0.25">
      <c r="B1862" s="21"/>
      <c r="G1862" s="13"/>
    </row>
    <row r="1863" spans="2:7" x14ac:dyDescent="0.25">
      <c r="B1863" s="21"/>
      <c r="G1863" s="13"/>
    </row>
    <row r="1864" spans="2:7" x14ac:dyDescent="0.25">
      <c r="B1864" s="21"/>
      <c r="G1864" s="13"/>
    </row>
    <row r="1865" spans="2:7" x14ac:dyDescent="0.25">
      <c r="B1865" s="21"/>
      <c r="G1865" s="13"/>
    </row>
    <row r="1866" spans="2:7" x14ac:dyDescent="0.25">
      <c r="B1866" s="21"/>
      <c r="G1866" s="13"/>
    </row>
    <row r="1867" spans="2:7" x14ac:dyDescent="0.25">
      <c r="B1867" s="21"/>
      <c r="G1867" s="13"/>
    </row>
    <row r="1868" spans="2:7" x14ac:dyDescent="0.25">
      <c r="B1868" s="21"/>
      <c r="G1868" s="13"/>
    </row>
    <row r="1869" spans="2:7" x14ac:dyDescent="0.25">
      <c r="B1869" s="21"/>
      <c r="G1869" s="13"/>
    </row>
    <row r="1870" spans="2:7" x14ac:dyDescent="0.25">
      <c r="B1870" s="21"/>
      <c r="G1870" s="13"/>
    </row>
    <row r="1871" spans="2:7" x14ac:dyDescent="0.25">
      <c r="B1871" s="21"/>
      <c r="G1871" s="13"/>
    </row>
    <row r="1872" spans="2:7" x14ac:dyDescent="0.25">
      <c r="B1872" s="21"/>
      <c r="G1872" s="13"/>
    </row>
    <row r="1873" spans="2:7" x14ac:dyDescent="0.25">
      <c r="B1873" s="21"/>
      <c r="G1873" s="13"/>
    </row>
    <row r="1874" spans="2:7" x14ac:dyDescent="0.25">
      <c r="B1874" s="21"/>
      <c r="G1874" s="13"/>
    </row>
    <row r="1875" spans="2:7" x14ac:dyDescent="0.25">
      <c r="B1875" s="21"/>
      <c r="G1875" s="13"/>
    </row>
    <row r="1876" spans="2:7" x14ac:dyDescent="0.25">
      <c r="B1876" s="21"/>
      <c r="G1876" s="13"/>
    </row>
    <row r="1877" spans="2:7" x14ac:dyDescent="0.25">
      <c r="B1877" s="21"/>
      <c r="G1877" s="13"/>
    </row>
    <row r="1878" spans="2:7" x14ac:dyDescent="0.25">
      <c r="B1878" s="21"/>
      <c r="G1878" s="13"/>
    </row>
    <row r="1879" spans="2:7" x14ac:dyDescent="0.25">
      <c r="B1879" s="21"/>
      <c r="G1879" s="13"/>
    </row>
    <row r="1880" spans="2:7" x14ac:dyDescent="0.25">
      <c r="B1880" s="21"/>
      <c r="G1880" s="13"/>
    </row>
    <row r="1881" spans="2:7" x14ac:dyDescent="0.25">
      <c r="B1881" s="21"/>
      <c r="G1881" s="13"/>
    </row>
    <row r="1882" spans="2:7" x14ac:dyDescent="0.25">
      <c r="B1882" s="21"/>
      <c r="G1882" s="13"/>
    </row>
    <row r="1883" spans="2:7" x14ac:dyDescent="0.25">
      <c r="B1883" s="21"/>
      <c r="G1883" s="13"/>
    </row>
    <row r="1884" spans="2:7" x14ac:dyDescent="0.25">
      <c r="B1884" s="21"/>
      <c r="G1884" s="13"/>
    </row>
    <row r="1885" spans="2:7" x14ac:dyDescent="0.25">
      <c r="B1885" s="21"/>
      <c r="G1885" s="13"/>
    </row>
    <row r="1886" spans="2:7" x14ac:dyDescent="0.25">
      <c r="B1886" s="21"/>
      <c r="G1886" s="13"/>
    </row>
    <row r="1887" spans="2:7" x14ac:dyDescent="0.25">
      <c r="B1887" s="21"/>
      <c r="G1887" s="13"/>
    </row>
    <row r="1888" spans="2:7" x14ac:dyDescent="0.25">
      <c r="B1888" s="21"/>
      <c r="G1888" s="13"/>
    </row>
    <row r="1889" spans="2:7" x14ac:dyDescent="0.25">
      <c r="B1889" s="21"/>
      <c r="G1889" s="13"/>
    </row>
    <row r="1890" spans="2:7" x14ac:dyDescent="0.25">
      <c r="B1890" s="21"/>
      <c r="G1890" s="13"/>
    </row>
    <row r="1891" spans="2:7" x14ac:dyDescent="0.25">
      <c r="B1891" s="21"/>
      <c r="G1891" s="13"/>
    </row>
    <row r="1892" spans="2:7" x14ac:dyDescent="0.25">
      <c r="B1892" s="21"/>
      <c r="G1892" s="13"/>
    </row>
    <row r="1893" spans="2:7" x14ac:dyDescent="0.25">
      <c r="B1893" s="21"/>
      <c r="G1893" s="13"/>
    </row>
    <row r="1894" spans="2:7" x14ac:dyDescent="0.25">
      <c r="B1894" s="21"/>
      <c r="G1894" s="13"/>
    </row>
    <row r="1895" spans="2:7" x14ac:dyDescent="0.25">
      <c r="B1895" s="21"/>
      <c r="G1895" s="13"/>
    </row>
    <row r="1896" spans="2:7" x14ac:dyDescent="0.25">
      <c r="B1896" s="21"/>
      <c r="G1896" s="13"/>
    </row>
    <row r="1897" spans="2:7" x14ac:dyDescent="0.25">
      <c r="B1897" s="21"/>
      <c r="G1897" s="13"/>
    </row>
    <row r="1898" spans="2:7" x14ac:dyDescent="0.25">
      <c r="B1898" s="21"/>
      <c r="G1898" s="13"/>
    </row>
    <row r="1899" spans="2:7" x14ac:dyDescent="0.25">
      <c r="B1899" s="21"/>
      <c r="G1899" s="13"/>
    </row>
    <row r="1900" spans="2:7" x14ac:dyDescent="0.25">
      <c r="B1900" s="21"/>
      <c r="G1900" s="13"/>
    </row>
    <row r="1901" spans="2:7" x14ac:dyDescent="0.25">
      <c r="B1901" s="21"/>
      <c r="G1901" s="13"/>
    </row>
    <row r="1902" spans="2:7" x14ac:dyDescent="0.25">
      <c r="B1902" s="21"/>
      <c r="G1902" s="13"/>
    </row>
    <row r="1903" spans="2:7" x14ac:dyDescent="0.25">
      <c r="B1903" s="21"/>
      <c r="G1903" s="13"/>
    </row>
    <row r="1904" spans="2:7" x14ac:dyDescent="0.25">
      <c r="B1904" s="21"/>
      <c r="G1904" s="13"/>
    </row>
    <row r="1905" spans="2:7" x14ac:dyDescent="0.25">
      <c r="B1905" s="21"/>
      <c r="G1905" s="13"/>
    </row>
    <row r="1906" spans="2:7" x14ac:dyDescent="0.25">
      <c r="B1906" s="21"/>
      <c r="G1906" s="13"/>
    </row>
    <row r="1907" spans="2:7" x14ac:dyDescent="0.25">
      <c r="B1907" s="21"/>
      <c r="G1907" s="13"/>
    </row>
    <row r="1908" spans="2:7" x14ac:dyDescent="0.25">
      <c r="B1908" s="21"/>
      <c r="G1908" s="13"/>
    </row>
    <row r="1909" spans="2:7" x14ac:dyDescent="0.25">
      <c r="B1909" s="21"/>
      <c r="G1909" s="13"/>
    </row>
    <row r="1910" spans="2:7" x14ac:dyDescent="0.25">
      <c r="B1910" s="21"/>
      <c r="G1910" s="13"/>
    </row>
    <row r="1911" spans="2:7" x14ac:dyDescent="0.25">
      <c r="B1911" s="21"/>
      <c r="G1911" s="13"/>
    </row>
    <row r="1912" spans="2:7" x14ac:dyDescent="0.25">
      <c r="B1912" s="21"/>
      <c r="G1912" s="13"/>
    </row>
    <row r="1913" spans="2:7" x14ac:dyDescent="0.25">
      <c r="B1913" s="21"/>
      <c r="G1913" s="13"/>
    </row>
    <row r="1914" spans="2:7" x14ac:dyDescent="0.25">
      <c r="B1914" s="21"/>
      <c r="G1914" s="13"/>
    </row>
    <row r="1915" spans="2:7" x14ac:dyDescent="0.25">
      <c r="B1915" s="21"/>
      <c r="G1915" s="13"/>
    </row>
    <row r="1916" spans="2:7" x14ac:dyDescent="0.25">
      <c r="B1916" s="21"/>
      <c r="G1916" s="13"/>
    </row>
    <row r="1917" spans="2:7" x14ac:dyDescent="0.25">
      <c r="B1917" s="21"/>
      <c r="G1917" s="13"/>
    </row>
    <row r="1918" spans="2:7" x14ac:dyDescent="0.25">
      <c r="B1918" s="21"/>
      <c r="G1918" s="13"/>
    </row>
    <row r="1919" spans="2:7" x14ac:dyDescent="0.25">
      <c r="B1919" s="21"/>
      <c r="G1919" s="13"/>
    </row>
    <row r="1920" spans="2:7" x14ac:dyDescent="0.25">
      <c r="B1920" s="21"/>
      <c r="G1920" s="13"/>
    </row>
    <row r="1921" spans="2:7" x14ac:dyDescent="0.25">
      <c r="B1921" s="21"/>
      <c r="G1921" s="13"/>
    </row>
    <row r="1922" spans="2:7" x14ac:dyDescent="0.25">
      <c r="B1922" s="21"/>
      <c r="G1922" s="13"/>
    </row>
    <row r="1923" spans="2:7" x14ac:dyDescent="0.25">
      <c r="B1923" s="21"/>
      <c r="G1923" s="13"/>
    </row>
    <row r="1924" spans="2:7" x14ac:dyDescent="0.25">
      <c r="B1924" s="21"/>
      <c r="G1924" s="13"/>
    </row>
    <row r="1925" spans="2:7" x14ac:dyDescent="0.25">
      <c r="B1925" s="21"/>
      <c r="G1925" s="13"/>
    </row>
    <row r="1926" spans="2:7" x14ac:dyDescent="0.25">
      <c r="B1926" s="21"/>
      <c r="G1926" s="13"/>
    </row>
    <row r="1927" spans="2:7" x14ac:dyDescent="0.25">
      <c r="B1927" s="21"/>
      <c r="G1927" s="13"/>
    </row>
    <row r="1928" spans="2:7" x14ac:dyDescent="0.25">
      <c r="B1928" s="21"/>
      <c r="G1928" s="13"/>
    </row>
    <row r="1929" spans="2:7" x14ac:dyDescent="0.25">
      <c r="B1929" s="21"/>
      <c r="G1929" s="13"/>
    </row>
    <row r="1930" spans="2:7" x14ac:dyDescent="0.25">
      <c r="B1930" s="21"/>
      <c r="G1930" s="13"/>
    </row>
    <row r="1931" spans="2:7" x14ac:dyDescent="0.25">
      <c r="B1931" s="21"/>
      <c r="G1931" s="13"/>
    </row>
    <row r="1932" spans="2:7" x14ac:dyDescent="0.25">
      <c r="B1932" s="21"/>
      <c r="G1932" s="13"/>
    </row>
    <row r="1933" spans="2:7" x14ac:dyDescent="0.25">
      <c r="B1933" s="21"/>
      <c r="G1933" s="13"/>
    </row>
    <row r="1934" spans="2:7" x14ac:dyDescent="0.25">
      <c r="B1934" s="21"/>
      <c r="G1934" s="13"/>
    </row>
    <row r="1935" spans="2:7" x14ac:dyDescent="0.25">
      <c r="B1935" s="21"/>
      <c r="G1935" s="13"/>
    </row>
    <row r="1936" spans="2:7" x14ac:dyDescent="0.25">
      <c r="B1936" s="21"/>
      <c r="G1936" s="13"/>
    </row>
    <row r="1937" spans="2:7" x14ac:dyDescent="0.25">
      <c r="B1937" s="21"/>
      <c r="G1937" s="13"/>
    </row>
    <row r="1938" spans="2:7" x14ac:dyDescent="0.25">
      <c r="B1938" s="21"/>
      <c r="G1938" s="13"/>
    </row>
    <row r="1939" spans="2:7" x14ac:dyDescent="0.25">
      <c r="B1939" s="21"/>
      <c r="G1939" s="13"/>
    </row>
    <row r="1940" spans="2:7" x14ac:dyDescent="0.25">
      <c r="B1940" s="21"/>
      <c r="G1940" s="13"/>
    </row>
    <row r="1941" spans="2:7" x14ac:dyDescent="0.25">
      <c r="B1941" s="21"/>
      <c r="G1941" s="13"/>
    </row>
    <row r="1942" spans="2:7" x14ac:dyDescent="0.25">
      <c r="B1942" s="21"/>
      <c r="G1942" s="13"/>
    </row>
    <row r="1943" spans="2:7" x14ac:dyDescent="0.25">
      <c r="B1943" s="21"/>
      <c r="G1943" s="13"/>
    </row>
    <row r="1944" spans="2:7" x14ac:dyDescent="0.25">
      <c r="B1944" s="21"/>
      <c r="G1944" s="13"/>
    </row>
    <row r="1945" spans="2:7" x14ac:dyDescent="0.25">
      <c r="B1945" s="21"/>
      <c r="G1945" s="13"/>
    </row>
    <row r="1946" spans="2:7" x14ac:dyDescent="0.25">
      <c r="B1946" s="21"/>
      <c r="G1946" s="13"/>
    </row>
    <row r="1947" spans="2:7" x14ac:dyDescent="0.25">
      <c r="B1947" s="21"/>
      <c r="G1947" s="13"/>
    </row>
    <row r="1948" spans="2:7" x14ac:dyDescent="0.25">
      <c r="B1948" s="21"/>
      <c r="G1948" s="13"/>
    </row>
    <row r="1949" spans="2:7" x14ac:dyDescent="0.25">
      <c r="B1949" s="21"/>
      <c r="G1949" s="13"/>
    </row>
    <row r="1950" spans="2:7" x14ac:dyDescent="0.25">
      <c r="B1950" s="21"/>
      <c r="G1950" s="13"/>
    </row>
    <row r="1951" spans="2:7" x14ac:dyDescent="0.25">
      <c r="B1951" s="21"/>
      <c r="G1951" s="13"/>
    </row>
    <row r="1952" spans="2:7" x14ac:dyDescent="0.25">
      <c r="B1952" s="21"/>
      <c r="G1952" s="13"/>
    </row>
    <row r="1953" spans="2:7" x14ac:dyDescent="0.25">
      <c r="B1953" s="21"/>
      <c r="G1953" s="13"/>
    </row>
    <row r="1954" spans="2:7" x14ac:dyDescent="0.25">
      <c r="B1954" s="21"/>
      <c r="G1954" s="13"/>
    </row>
    <row r="1955" spans="2:7" x14ac:dyDescent="0.25">
      <c r="B1955" s="21"/>
      <c r="G1955" s="13"/>
    </row>
    <row r="1956" spans="2:7" x14ac:dyDescent="0.25">
      <c r="B1956" s="21"/>
      <c r="G1956" s="13"/>
    </row>
    <row r="1957" spans="2:7" x14ac:dyDescent="0.25">
      <c r="B1957" s="21"/>
      <c r="G1957" s="13"/>
    </row>
    <row r="1958" spans="2:7" x14ac:dyDescent="0.25">
      <c r="B1958" s="21"/>
      <c r="G1958" s="13"/>
    </row>
    <row r="1959" spans="2:7" x14ac:dyDescent="0.25">
      <c r="B1959" s="21"/>
      <c r="G1959" s="13"/>
    </row>
    <row r="1960" spans="2:7" x14ac:dyDescent="0.25">
      <c r="B1960" s="21"/>
      <c r="G1960" s="13"/>
    </row>
    <row r="1961" spans="2:7" x14ac:dyDescent="0.25">
      <c r="B1961" s="21"/>
      <c r="G1961" s="13"/>
    </row>
    <row r="1962" spans="2:7" x14ac:dyDescent="0.25">
      <c r="B1962" s="21"/>
      <c r="G1962" s="13"/>
    </row>
    <row r="1963" spans="2:7" x14ac:dyDescent="0.25">
      <c r="B1963" s="21"/>
      <c r="G1963" s="13"/>
    </row>
    <row r="1964" spans="2:7" x14ac:dyDescent="0.25">
      <c r="B1964" s="21"/>
      <c r="G1964" s="13"/>
    </row>
    <row r="1965" spans="2:7" x14ac:dyDescent="0.25">
      <c r="B1965" s="21"/>
      <c r="G1965" s="13"/>
    </row>
    <row r="1966" spans="2:7" x14ac:dyDescent="0.25">
      <c r="B1966" s="21"/>
      <c r="G1966" s="13"/>
    </row>
    <row r="1967" spans="2:7" x14ac:dyDescent="0.25">
      <c r="B1967" s="21"/>
      <c r="G1967" s="13"/>
    </row>
    <row r="1968" spans="2:7" x14ac:dyDescent="0.25">
      <c r="B1968" s="21"/>
      <c r="G1968" s="13"/>
    </row>
    <row r="1969" spans="2:7" x14ac:dyDescent="0.25">
      <c r="B1969" s="21"/>
      <c r="G1969" s="13"/>
    </row>
    <row r="1970" spans="2:7" x14ac:dyDescent="0.25">
      <c r="B1970" s="21"/>
      <c r="G1970" s="13"/>
    </row>
    <row r="1971" spans="2:7" x14ac:dyDescent="0.25">
      <c r="B1971" s="21"/>
      <c r="G1971" s="13"/>
    </row>
    <row r="1972" spans="2:7" x14ac:dyDescent="0.25">
      <c r="B1972" s="21"/>
      <c r="G1972" s="13"/>
    </row>
    <row r="1973" spans="2:7" x14ac:dyDescent="0.25">
      <c r="B1973" s="21"/>
      <c r="G1973" s="13"/>
    </row>
    <row r="1974" spans="2:7" x14ac:dyDescent="0.25">
      <c r="B1974" s="21"/>
      <c r="G1974" s="13"/>
    </row>
    <row r="1975" spans="2:7" x14ac:dyDescent="0.25">
      <c r="B1975" s="21"/>
      <c r="G1975" s="13"/>
    </row>
    <row r="1976" spans="2:7" x14ac:dyDescent="0.25">
      <c r="B1976" s="21"/>
      <c r="G1976" s="13"/>
    </row>
    <row r="1977" spans="2:7" x14ac:dyDescent="0.25">
      <c r="B1977" s="21"/>
      <c r="G1977" s="13"/>
    </row>
    <row r="1978" spans="2:7" x14ac:dyDescent="0.25">
      <c r="B1978" s="21"/>
      <c r="G1978" s="13"/>
    </row>
    <row r="1979" spans="2:7" x14ac:dyDescent="0.25">
      <c r="B1979" s="21"/>
      <c r="G1979" s="13"/>
    </row>
    <row r="1980" spans="2:7" x14ac:dyDescent="0.25">
      <c r="B1980" s="21"/>
      <c r="G1980" s="13"/>
    </row>
    <row r="1981" spans="2:7" x14ac:dyDescent="0.25">
      <c r="B1981" s="21"/>
      <c r="G1981" s="13"/>
    </row>
    <row r="1982" spans="2:7" x14ac:dyDescent="0.25">
      <c r="B1982" s="21"/>
      <c r="G1982" s="13"/>
    </row>
    <row r="1983" spans="2:7" x14ac:dyDescent="0.25">
      <c r="B1983" s="21"/>
      <c r="G1983" s="13"/>
    </row>
    <row r="1984" spans="2:7" x14ac:dyDescent="0.25">
      <c r="B1984" s="21"/>
      <c r="G1984" s="13"/>
    </row>
    <row r="1985" spans="2:7" x14ac:dyDescent="0.25">
      <c r="B1985" s="21"/>
      <c r="G1985" s="13"/>
    </row>
    <row r="1986" spans="2:7" x14ac:dyDescent="0.25">
      <c r="B1986" s="21"/>
      <c r="G1986" s="13"/>
    </row>
    <row r="1987" spans="2:7" x14ac:dyDescent="0.25">
      <c r="B1987" s="21"/>
      <c r="G1987" s="13"/>
    </row>
    <row r="1988" spans="2:7" x14ac:dyDescent="0.25">
      <c r="B1988" s="21"/>
      <c r="G1988" s="13"/>
    </row>
    <row r="1989" spans="2:7" x14ac:dyDescent="0.25">
      <c r="B1989" s="21"/>
      <c r="G1989" s="13"/>
    </row>
    <row r="1990" spans="2:7" x14ac:dyDescent="0.25">
      <c r="B1990" s="21"/>
      <c r="G1990" s="13"/>
    </row>
    <row r="1991" spans="2:7" x14ac:dyDescent="0.25">
      <c r="B1991" s="21"/>
      <c r="G1991" s="13"/>
    </row>
    <row r="1992" spans="2:7" x14ac:dyDescent="0.25">
      <c r="B1992" s="21"/>
      <c r="G1992" s="13"/>
    </row>
    <row r="1993" spans="2:7" x14ac:dyDescent="0.25">
      <c r="B1993" s="21"/>
      <c r="G1993" s="13"/>
    </row>
    <row r="1994" spans="2:7" x14ac:dyDescent="0.25">
      <c r="B1994" s="21"/>
      <c r="G1994" s="13"/>
    </row>
    <row r="1995" spans="2:7" x14ac:dyDescent="0.25">
      <c r="B1995" s="21"/>
      <c r="G1995" s="13"/>
    </row>
    <row r="1996" spans="2:7" x14ac:dyDescent="0.25">
      <c r="B1996" s="21"/>
      <c r="G1996" s="13"/>
    </row>
    <row r="1997" spans="2:7" x14ac:dyDescent="0.25">
      <c r="B1997" s="21"/>
      <c r="G1997" s="13"/>
    </row>
    <row r="1998" spans="2:7" x14ac:dyDescent="0.25">
      <c r="B1998" s="21"/>
      <c r="G1998" s="13"/>
    </row>
    <row r="1999" spans="2:7" x14ac:dyDescent="0.25">
      <c r="B1999" s="21"/>
      <c r="G1999" s="13"/>
    </row>
    <row r="2000" spans="2:7" x14ac:dyDescent="0.25">
      <c r="B2000" s="21"/>
      <c r="G2000" s="13"/>
    </row>
    <row r="2001" spans="2:7" x14ac:dyDescent="0.25">
      <c r="B2001" s="21"/>
      <c r="G2001" s="13"/>
    </row>
    <row r="2002" spans="2:7" x14ac:dyDescent="0.25">
      <c r="B2002" s="21"/>
      <c r="G2002" s="13"/>
    </row>
    <row r="2003" spans="2:7" x14ac:dyDescent="0.25">
      <c r="B2003" s="21"/>
      <c r="G2003" s="13"/>
    </row>
    <row r="2004" spans="2:7" x14ac:dyDescent="0.25">
      <c r="B2004" s="21"/>
      <c r="G2004" s="13"/>
    </row>
    <row r="2005" spans="2:7" x14ac:dyDescent="0.25">
      <c r="B2005" s="21"/>
      <c r="G2005" s="13"/>
    </row>
    <row r="2006" spans="2:7" x14ac:dyDescent="0.25">
      <c r="B2006" s="21"/>
      <c r="G2006" s="13"/>
    </row>
    <row r="2007" spans="2:7" x14ac:dyDescent="0.25">
      <c r="B2007" s="21"/>
      <c r="G2007" s="13"/>
    </row>
    <row r="2008" spans="2:7" x14ac:dyDescent="0.25">
      <c r="B2008" s="21"/>
      <c r="G2008" s="13"/>
    </row>
    <row r="2009" spans="2:7" x14ac:dyDescent="0.25">
      <c r="B2009" s="21"/>
      <c r="G2009" s="13"/>
    </row>
    <row r="2010" spans="2:7" x14ac:dyDescent="0.25">
      <c r="B2010" s="21"/>
      <c r="G2010" s="13"/>
    </row>
    <row r="2011" spans="2:7" x14ac:dyDescent="0.25">
      <c r="B2011" s="21"/>
      <c r="G2011" s="13"/>
    </row>
    <row r="2012" spans="2:7" x14ac:dyDescent="0.25">
      <c r="B2012" s="21"/>
      <c r="G2012" s="13"/>
    </row>
    <row r="2013" spans="2:7" x14ac:dyDescent="0.25">
      <c r="B2013" s="21"/>
      <c r="G2013" s="13"/>
    </row>
    <row r="2014" spans="2:7" x14ac:dyDescent="0.25">
      <c r="B2014" s="21"/>
      <c r="G2014" s="13"/>
    </row>
    <row r="2015" spans="2:7" x14ac:dyDescent="0.25">
      <c r="B2015" s="21"/>
      <c r="G2015" s="13"/>
    </row>
    <row r="2016" spans="2:7" x14ac:dyDescent="0.25">
      <c r="B2016" s="21"/>
      <c r="G2016" s="13"/>
    </row>
    <row r="2017" spans="2:7" x14ac:dyDescent="0.25">
      <c r="B2017" s="21"/>
      <c r="G2017" s="13"/>
    </row>
    <row r="2018" spans="2:7" x14ac:dyDescent="0.25">
      <c r="B2018" s="21"/>
      <c r="G2018" s="13"/>
    </row>
    <row r="2019" spans="2:7" x14ac:dyDescent="0.25">
      <c r="B2019" s="21"/>
      <c r="G2019" s="13"/>
    </row>
    <row r="2020" spans="2:7" x14ac:dyDescent="0.25">
      <c r="B2020" s="21"/>
      <c r="G2020" s="13"/>
    </row>
    <row r="2021" spans="2:7" x14ac:dyDescent="0.25">
      <c r="B2021" s="21"/>
      <c r="G2021" s="13"/>
    </row>
    <row r="2022" spans="2:7" x14ac:dyDescent="0.25">
      <c r="B2022" s="21"/>
      <c r="G2022" s="13"/>
    </row>
    <row r="2023" spans="2:7" x14ac:dyDescent="0.25">
      <c r="B2023" s="21"/>
      <c r="G2023" s="13"/>
    </row>
    <row r="2024" spans="2:7" x14ac:dyDescent="0.25">
      <c r="B2024" s="21"/>
      <c r="G2024" s="13"/>
    </row>
    <row r="2025" spans="2:7" x14ac:dyDescent="0.25">
      <c r="B2025" s="21"/>
      <c r="G2025" s="13"/>
    </row>
    <row r="2026" spans="2:7" x14ac:dyDescent="0.25">
      <c r="B2026" s="21"/>
      <c r="G2026" s="13"/>
    </row>
    <row r="2027" spans="2:7" x14ac:dyDescent="0.25">
      <c r="B2027" s="21"/>
      <c r="G2027" s="13"/>
    </row>
    <row r="2028" spans="2:7" x14ac:dyDescent="0.25">
      <c r="B2028" s="21"/>
      <c r="G2028" s="13"/>
    </row>
    <row r="2029" spans="2:7" x14ac:dyDescent="0.25">
      <c r="B2029" s="21"/>
      <c r="G2029" s="13"/>
    </row>
    <row r="2030" spans="2:7" x14ac:dyDescent="0.25">
      <c r="B2030" s="21"/>
      <c r="G2030" s="13"/>
    </row>
    <row r="2031" spans="2:7" x14ac:dyDescent="0.25">
      <c r="B2031" s="21"/>
      <c r="G2031" s="13"/>
    </row>
    <row r="2032" spans="2:7" x14ac:dyDescent="0.25">
      <c r="B2032" s="21"/>
      <c r="G2032" s="13"/>
    </row>
    <row r="2033" spans="2:7" x14ac:dyDescent="0.25">
      <c r="B2033" s="21"/>
      <c r="G2033" s="13"/>
    </row>
    <row r="2034" spans="2:7" x14ac:dyDescent="0.25">
      <c r="B2034" s="21"/>
      <c r="G2034" s="13"/>
    </row>
    <row r="2035" spans="2:7" x14ac:dyDescent="0.25">
      <c r="B2035" s="21"/>
      <c r="G2035" s="13"/>
    </row>
    <row r="2036" spans="2:7" x14ac:dyDescent="0.25">
      <c r="B2036" s="21"/>
      <c r="G2036" s="13"/>
    </row>
    <row r="2037" spans="2:7" x14ac:dyDescent="0.25">
      <c r="B2037" s="21"/>
      <c r="G2037" s="13"/>
    </row>
    <row r="2038" spans="2:7" x14ac:dyDescent="0.25">
      <c r="B2038" s="21"/>
      <c r="G2038" s="13"/>
    </row>
    <row r="2039" spans="2:7" x14ac:dyDescent="0.25">
      <c r="B2039" s="21"/>
      <c r="G2039" s="13"/>
    </row>
    <row r="2040" spans="2:7" x14ac:dyDescent="0.25">
      <c r="B2040" s="21"/>
      <c r="G2040" s="13"/>
    </row>
    <row r="2041" spans="2:7" x14ac:dyDescent="0.25">
      <c r="B2041" s="21"/>
      <c r="G2041" s="13"/>
    </row>
    <row r="2042" spans="2:7" x14ac:dyDescent="0.25">
      <c r="B2042" s="21"/>
      <c r="G2042" s="13"/>
    </row>
    <row r="2043" spans="2:7" x14ac:dyDescent="0.25">
      <c r="B2043" s="21"/>
      <c r="G2043" s="13"/>
    </row>
    <row r="2044" spans="2:7" x14ac:dyDescent="0.25">
      <c r="B2044" s="21"/>
      <c r="G2044" s="13"/>
    </row>
    <row r="2045" spans="2:7" x14ac:dyDescent="0.25">
      <c r="B2045" s="21"/>
      <c r="G2045" s="13"/>
    </row>
    <row r="2046" spans="2:7" x14ac:dyDescent="0.25">
      <c r="B2046" s="21"/>
      <c r="G2046" s="13"/>
    </row>
    <row r="2047" spans="2:7" x14ac:dyDescent="0.25">
      <c r="B2047" s="21"/>
      <c r="G2047" s="13"/>
    </row>
    <row r="2048" spans="2:7" x14ac:dyDescent="0.25">
      <c r="B2048" s="21"/>
      <c r="G2048" s="13"/>
    </row>
    <row r="2049" spans="2:7" x14ac:dyDescent="0.25">
      <c r="B2049" s="21"/>
      <c r="G2049" s="13"/>
    </row>
    <row r="2050" spans="2:7" x14ac:dyDescent="0.25">
      <c r="B2050" s="21"/>
      <c r="G2050" s="13"/>
    </row>
    <row r="2051" spans="2:7" x14ac:dyDescent="0.25">
      <c r="B2051" s="21"/>
      <c r="G2051" s="13"/>
    </row>
    <row r="2052" spans="2:7" x14ac:dyDescent="0.25">
      <c r="B2052" s="21"/>
      <c r="G2052" s="13"/>
    </row>
    <row r="2053" spans="2:7" x14ac:dyDescent="0.25">
      <c r="B2053" s="21"/>
      <c r="G2053" s="13"/>
    </row>
    <row r="2054" spans="2:7" x14ac:dyDescent="0.25">
      <c r="B2054" s="21"/>
      <c r="G2054" s="13"/>
    </row>
    <row r="2055" spans="2:7" x14ac:dyDescent="0.25">
      <c r="B2055" s="21"/>
      <c r="G2055" s="13"/>
    </row>
    <row r="2056" spans="2:7" x14ac:dyDescent="0.25">
      <c r="B2056" s="21"/>
      <c r="G2056" s="13"/>
    </row>
    <row r="2057" spans="2:7" x14ac:dyDescent="0.25">
      <c r="B2057" s="21"/>
      <c r="G2057" s="13"/>
    </row>
    <row r="2058" spans="2:7" x14ac:dyDescent="0.25">
      <c r="B2058" s="21"/>
      <c r="G2058" s="13"/>
    </row>
    <row r="2059" spans="2:7" x14ac:dyDescent="0.25">
      <c r="B2059" s="21"/>
      <c r="G2059" s="13"/>
    </row>
    <row r="2060" spans="2:7" x14ac:dyDescent="0.25">
      <c r="B2060" s="21"/>
      <c r="G2060" s="13"/>
    </row>
    <row r="2061" spans="2:7" x14ac:dyDescent="0.25">
      <c r="B2061" s="21"/>
      <c r="G2061" s="13"/>
    </row>
    <row r="2062" spans="2:7" x14ac:dyDescent="0.25">
      <c r="B2062" s="21"/>
      <c r="G2062" s="13"/>
    </row>
    <row r="2063" spans="2:7" x14ac:dyDescent="0.25">
      <c r="B2063" s="21"/>
      <c r="G2063" s="13"/>
    </row>
    <row r="2064" spans="2:7" x14ac:dyDescent="0.25">
      <c r="B2064" s="21"/>
      <c r="G2064" s="13"/>
    </row>
    <row r="2065" spans="2:7" x14ac:dyDescent="0.25">
      <c r="B2065" s="21"/>
      <c r="G2065" s="13"/>
    </row>
    <row r="2066" spans="2:7" x14ac:dyDescent="0.25">
      <c r="B2066" s="21"/>
      <c r="G2066" s="13"/>
    </row>
    <row r="2067" spans="2:7" x14ac:dyDescent="0.25">
      <c r="B2067" s="21"/>
      <c r="G2067" s="13"/>
    </row>
    <row r="2068" spans="2:7" x14ac:dyDescent="0.25">
      <c r="B2068" s="21"/>
      <c r="G2068" s="13"/>
    </row>
    <row r="2069" spans="2:7" x14ac:dyDescent="0.25">
      <c r="B2069" s="21"/>
      <c r="G2069" s="13"/>
    </row>
    <row r="2070" spans="2:7" x14ac:dyDescent="0.25">
      <c r="B2070" s="21"/>
      <c r="G2070" s="13"/>
    </row>
    <row r="2071" spans="2:7" x14ac:dyDescent="0.25">
      <c r="B2071" s="21"/>
      <c r="G2071" s="13"/>
    </row>
    <row r="2072" spans="2:7" x14ac:dyDescent="0.25">
      <c r="B2072" s="21"/>
      <c r="G2072" s="13"/>
    </row>
    <row r="2073" spans="2:7" x14ac:dyDescent="0.25">
      <c r="B2073" s="21"/>
      <c r="G2073" s="13"/>
    </row>
    <row r="2074" spans="2:7" x14ac:dyDescent="0.25">
      <c r="B2074" s="21"/>
      <c r="G2074" s="13"/>
    </row>
    <row r="2075" spans="2:7" x14ac:dyDescent="0.25">
      <c r="B2075" s="21"/>
      <c r="G2075" s="13"/>
    </row>
    <row r="2076" spans="2:7" x14ac:dyDescent="0.25">
      <c r="B2076" s="21"/>
      <c r="G2076" s="13"/>
    </row>
    <row r="2077" spans="2:7" x14ac:dyDescent="0.25">
      <c r="B2077" s="21"/>
      <c r="G2077" s="13"/>
    </row>
    <row r="2078" spans="2:7" x14ac:dyDescent="0.25">
      <c r="B2078" s="21"/>
      <c r="G2078" s="13"/>
    </row>
    <row r="2079" spans="2:7" x14ac:dyDescent="0.25">
      <c r="B2079" s="21"/>
      <c r="G2079" s="13"/>
    </row>
    <row r="2080" spans="2:7" x14ac:dyDescent="0.25">
      <c r="B2080" s="21"/>
      <c r="G2080" s="13"/>
    </row>
    <row r="2081" spans="2:7" x14ac:dyDescent="0.25">
      <c r="B2081" s="21"/>
      <c r="G2081" s="13"/>
    </row>
    <row r="2082" spans="2:7" x14ac:dyDescent="0.25">
      <c r="B2082" s="21"/>
      <c r="G2082" s="13"/>
    </row>
    <row r="2083" spans="2:7" x14ac:dyDescent="0.25">
      <c r="B2083" s="21"/>
      <c r="G2083" s="13"/>
    </row>
    <row r="2084" spans="2:7" x14ac:dyDescent="0.25">
      <c r="B2084" s="21"/>
      <c r="G2084" s="13"/>
    </row>
    <row r="2085" spans="2:7" x14ac:dyDescent="0.25">
      <c r="B2085" s="21"/>
      <c r="G2085" s="13"/>
    </row>
    <row r="2086" spans="2:7" x14ac:dyDescent="0.25">
      <c r="B2086" s="21"/>
      <c r="G2086" s="13"/>
    </row>
    <row r="2087" spans="2:7" x14ac:dyDescent="0.25">
      <c r="B2087" s="21"/>
      <c r="G2087" s="13"/>
    </row>
    <row r="2088" spans="2:7" x14ac:dyDescent="0.25">
      <c r="B2088" s="21"/>
      <c r="G2088" s="13"/>
    </row>
    <row r="2089" spans="2:7" x14ac:dyDescent="0.25">
      <c r="B2089" s="21"/>
      <c r="G2089" s="13"/>
    </row>
    <row r="2090" spans="2:7" x14ac:dyDescent="0.25">
      <c r="B2090" s="21"/>
      <c r="G2090" s="13"/>
    </row>
    <row r="2091" spans="2:7" x14ac:dyDescent="0.25">
      <c r="B2091" s="21"/>
      <c r="G2091" s="13"/>
    </row>
    <row r="2092" spans="2:7" x14ac:dyDescent="0.25">
      <c r="B2092" s="21"/>
      <c r="G2092" s="13"/>
    </row>
    <row r="2093" spans="2:7" x14ac:dyDescent="0.25">
      <c r="B2093" s="21"/>
      <c r="G2093" s="13"/>
    </row>
    <row r="2094" spans="2:7" x14ac:dyDescent="0.25">
      <c r="B2094" s="21"/>
      <c r="G2094" s="13"/>
    </row>
    <row r="2095" spans="2:7" x14ac:dyDescent="0.25">
      <c r="B2095" s="21"/>
      <c r="G2095" s="13"/>
    </row>
    <row r="2096" spans="2:7" x14ac:dyDescent="0.25">
      <c r="B2096" s="21"/>
      <c r="G2096" s="13"/>
    </row>
    <row r="2097" spans="2:7" x14ac:dyDescent="0.25">
      <c r="B2097" s="21"/>
      <c r="G2097" s="13"/>
    </row>
    <row r="2098" spans="2:7" x14ac:dyDescent="0.25">
      <c r="B2098" s="21"/>
      <c r="G2098" s="13"/>
    </row>
    <row r="2099" spans="2:7" x14ac:dyDescent="0.25">
      <c r="B2099" s="21"/>
      <c r="G2099" s="13"/>
    </row>
    <row r="2100" spans="2:7" x14ac:dyDescent="0.25">
      <c r="B2100" s="21"/>
      <c r="G2100" s="13"/>
    </row>
    <row r="2101" spans="2:7" x14ac:dyDescent="0.25">
      <c r="B2101" s="21"/>
      <c r="G2101" s="13"/>
    </row>
    <row r="2102" spans="2:7" x14ac:dyDescent="0.25">
      <c r="B2102" s="21"/>
      <c r="G2102" s="13"/>
    </row>
    <row r="2103" spans="2:7" x14ac:dyDescent="0.25">
      <c r="B2103" s="21"/>
      <c r="G2103" s="13"/>
    </row>
    <row r="2104" spans="2:7" x14ac:dyDescent="0.25">
      <c r="B2104" s="21"/>
      <c r="G2104" s="13"/>
    </row>
    <row r="2105" spans="2:7" x14ac:dyDescent="0.25">
      <c r="B2105" s="21"/>
      <c r="G2105" s="13"/>
    </row>
    <row r="2106" spans="2:7" x14ac:dyDescent="0.25">
      <c r="B2106" s="21"/>
      <c r="G2106" s="13"/>
    </row>
    <row r="2107" spans="2:7" x14ac:dyDescent="0.25">
      <c r="B2107" s="21"/>
      <c r="G2107" s="13"/>
    </row>
    <row r="2108" spans="2:7" x14ac:dyDescent="0.25">
      <c r="B2108" s="21"/>
      <c r="G2108" s="13"/>
    </row>
    <row r="2109" spans="2:7" x14ac:dyDescent="0.25">
      <c r="B2109" s="21"/>
      <c r="G2109" s="13"/>
    </row>
    <row r="2110" spans="2:7" x14ac:dyDescent="0.25">
      <c r="B2110" s="21"/>
      <c r="G2110" s="13"/>
    </row>
    <row r="2111" spans="2:7" x14ac:dyDescent="0.25">
      <c r="B2111" s="21"/>
      <c r="G2111" s="13"/>
    </row>
    <row r="2112" spans="2:7" x14ac:dyDescent="0.25">
      <c r="B2112" s="21"/>
      <c r="G2112" s="13"/>
    </row>
    <row r="2113" spans="2:7" x14ac:dyDescent="0.25">
      <c r="B2113" s="21"/>
      <c r="G2113" s="13"/>
    </row>
    <row r="2114" spans="2:7" x14ac:dyDescent="0.25">
      <c r="B2114" s="21"/>
      <c r="G2114" s="13"/>
    </row>
    <row r="2115" spans="2:7" x14ac:dyDescent="0.25">
      <c r="B2115" s="21"/>
      <c r="G2115" s="13"/>
    </row>
    <row r="2116" spans="2:7" x14ac:dyDescent="0.25">
      <c r="B2116" s="21"/>
      <c r="G2116" s="13"/>
    </row>
    <row r="2117" spans="2:7" x14ac:dyDescent="0.25">
      <c r="B2117" s="21"/>
      <c r="G2117" s="13"/>
    </row>
    <row r="2118" spans="2:7" x14ac:dyDescent="0.25">
      <c r="B2118" s="21"/>
      <c r="G2118" s="13"/>
    </row>
    <row r="2119" spans="2:7" x14ac:dyDescent="0.25">
      <c r="B2119" s="21"/>
      <c r="G2119" s="13"/>
    </row>
    <row r="2120" spans="2:7" x14ac:dyDescent="0.25">
      <c r="B2120" s="21"/>
      <c r="G2120" s="13"/>
    </row>
    <row r="2121" spans="2:7" x14ac:dyDescent="0.25">
      <c r="B2121" s="21"/>
      <c r="G2121" s="13"/>
    </row>
    <row r="2122" spans="2:7" x14ac:dyDescent="0.25">
      <c r="B2122" s="21"/>
      <c r="G2122" s="13"/>
    </row>
    <row r="2123" spans="2:7" x14ac:dyDescent="0.25">
      <c r="B2123" s="21"/>
      <c r="G2123" s="13"/>
    </row>
    <row r="2124" spans="2:7" x14ac:dyDescent="0.25">
      <c r="B2124" s="21"/>
      <c r="G2124" s="13"/>
    </row>
    <row r="2125" spans="2:7" x14ac:dyDescent="0.25">
      <c r="B2125" s="21"/>
      <c r="G2125" s="13"/>
    </row>
    <row r="2126" spans="2:7" x14ac:dyDescent="0.25">
      <c r="B2126" s="21"/>
      <c r="G2126" s="13"/>
    </row>
    <row r="2127" spans="2:7" x14ac:dyDescent="0.25">
      <c r="B2127" s="21"/>
      <c r="G2127" s="13"/>
    </row>
    <row r="2128" spans="2:7" x14ac:dyDescent="0.25">
      <c r="B2128" s="21"/>
      <c r="G2128" s="13"/>
    </row>
    <row r="2129" spans="2:7" x14ac:dyDescent="0.25">
      <c r="B2129" s="21"/>
      <c r="G2129" s="13"/>
    </row>
    <row r="2130" spans="2:7" x14ac:dyDescent="0.25">
      <c r="B2130" s="21"/>
      <c r="G2130" s="13"/>
    </row>
    <row r="2131" spans="2:7" x14ac:dyDescent="0.25">
      <c r="B2131" s="21"/>
      <c r="G2131" s="13"/>
    </row>
    <row r="2132" spans="2:7" x14ac:dyDescent="0.25">
      <c r="B2132" s="21"/>
      <c r="G2132" s="13"/>
    </row>
    <row r="2133" spans="2:7" x14ac:dyDescent="0.25">
      <c r="B2133" s="21"/>
      <c r="G2133" s="13"/>
    </row>
    <row r="2134" spans="2:7" x14ac:dyDescent="0.25">
      <c r="B2134" s="21"/>
      <c r="G2134" s="13"/>
    </row>
    <row r="2135" spans="2:7" x14ac:dyDescent="0.25">
      <c r="B2135" s="21"/>
      <c r="G2135" s="13"/>
    </row>
    <row r="2136" spans="2:7" x14ac:dyDescent="0.25">
      <c r="B2136" s="21"/>
      <c r="G2136" s="13"/>
    </row>
    <row r="2137" spans="2:7" x14ac:dyDescent="0.25">
      <c r="B2137" s="21"/>
      <c r="G2137" s="13"/>
    </row>
    <row r="2138" spans="2:7" x14ac:dyDescent="0.25">
      <c r="B2138" s="21"/>
      <c r="G2138" s="13"/>
    </row>
    <row r="2139" spans="2:7" x14ac:dyDescent="0.25">
      <c r="B2139" s="21"/>
      <c r="G2139" s="13"/>
    </row>
    <row r="2140" spans="2:7" x14ac:dyDescent="0.25">
      <c r="B2140" s="21"/>
      <c r="G2140" s="13"/>
    </row>
    <row r="2141" spans="2:7" x14ac:dyDescent="0.25">
      <c r="B2141" s="21"/>
      <c r="G2141" s="13"/>
    </row>
    <row r="2142" spans="2:7" x14ac:dyDescent="0.25">
      <c r="B2142" s="21"/>
      <c r="G2142" s="13"/>
    </row>
    <row r="2143" spans="2:7" x14ac:dyDescent="0.25">
      <c r="B2143" s="21"/>
      <c r="G2143" s="13"/>
    </row>
    <row r="2144" spans="2:7" x14ac:dyDescent="0.25">
      <c r="B2144" s="21"/>
      <c r="G2144" s="13"/>
    </row>
    <row r="2145" spans="2:7" x14ac:dyDescent="0.25">
      <c r="B2145" s="21"/>
      <c r="G2145" s="13"/>
    </row>
    <row r="2146" spans="2:7" x14ac:dyDescent="0.25">
      <c r="B2146" s="21"/>
      <c r="G2146" s="13"/>
    </row>
    <row r="2147" spans="2:7" x14ac:dyDescent="0.25">
      <c r="B2147" s="21"/>
      <c r="G2147" s="13"/>
    </row>
    <row r="2148" spans="2:7" x14ac:dyDescent="0.25">
      <c r="B2148" s="21"/>
      <c r="G2148" s="13"/>
    </row>
    <row r="2149" spans="2:7" x14ac:dyDescent="0.25">
      <c r="B2149" s="21"/>
      <c r="G2149" s="13"/>
    </row>
    <row r="2150" spans="2:7" x14ac:dyDescent="0.25">
      <c r="B2150" s="21"/>
      <c r="G2150" s="13"/>
    </row>
    <row r="2151" spans="2:7" x14ac:dyDescent="0.25">
      <c r="B2151" s="21"/>
      <c r="G2151" s="13"/>
    </row>
    <row r="2152" spans="2:7" x14ac:dyDescent="0.25">
      <c r="B2152" s="21"/>
      <c r="G2152" s="13"/>
    </row>
    <row r="2153" spans="2:7" x14ac:dyDescent="0.25">
      <c r="B2153" s="21"/>
      <c r="G2153" s="13"/>
    </row>
    <row r="2154" spans="2:7" x14ac:dyDescent="0.25">
      <c r="B2154" s="21"/>
      <c r="G2154" s="13"/>
    </row>
    <row r="2155" spans="2:7" x14ac:dyDescent="0.25">
      <c r="B2155" s="21"/>
      <c r="G2155" s="13"/>
    </row>
    <row r="2156" spans="2:7" x14ac:dyDescent="0.25">
      <c r="B2156" s="21"/>
      <c r="G2156" s="13"/>
    </row>
    <row r="2157" spans="2:7" x14ac:dyDescent="0.25">
      <c r="B2157" s="21"/>
      <c r="G2157" s="13"/>
    </row>
    <row r="2158" spans="2:7" x14ac:dyDescent="0.25">
      <c r="B2158" s="21"/>
      <c r="G2158" s="13"/>
    </row>
    <row r="2159" spans="2:7" x14ac:dyDescent="0.25">
      <c r="B2159" s="21"/>
      <c r="G2159" s="13"/>
    </row>
    <row r="2160" spans="2:7" x14ac:dyDescent="0.25">
      <c r="B2160" s="21"/>
      <c r="G2160" s="13"/>
    </row>
    <row r="2161" spans="2:7" x14ac:dyDescent="0.25">
      <c r="B2161" s="21"/>
      <c r="G2161" s="13"/>
    </row>
    <row r="2162" spans="2:7" x14ac:dyDescent="0.25">
      <c r="B2162" s="21"/>
      <c r="G2162" s="13"/>
    </row>
    <row r="2163" spans="2:7" x14ac:dyDescent="0.25">
      <c r="B2163" s="21"/>
      <c r="G2163" s="13"/>
    </row>
    <row r="2164" spans="2:7" x14ac:dyDescent="0.25">
      <c r="B2164" s="21"/>
      <c r="G2164" s="13"/>
    </row>
    <row r="2165" spans="2:7" x14ac:dyDescent="0.25">
      <c r="B2165" s="21"/>
      <c r="G2165" s="13"/>
    </row>
    <row r="2166" spans="2:7" x14ac:dyDescent="0.25">
      <c r="B2166" s="21"/>
      <c r="G2166" s="13"/>
    </row>
    <row r="2167" spans="2:7" x14ac:dyDescent="0.25">
      <c r="B2167" s="21"/>
      <c r="G2167" s="13"/>
    </row>
    <row r="2168" spans="2:7" x14ac:dyDescent="0.25">
      <c r="B2168" s="21"/>
      <c r="G2168" s="13"/>
    </row>
    <row r="2169" spans="2:7" x14ac:dyDescent="0.25">
      <c r="B2169" s="21"/>
      <c r="G2169" s="13"/>
    </row>
    <row r="2170" spans="2:7" x14ac:dyDescent="0.25">
      <c r="B2170" s="21"/>
      <c r="G2170" s="13"/>
    </row>
    <row r="2171" spans="2:7" x14ac:dyDescent="0.25">
      <c r="B2171" s="21"/>
      <c r="G2171" s="13"/>
    </row>
    <row r="2172" spans="2:7" x14ac:dyDescent="0.25">
      <c r="B2172" s="21"/>
      <c r="G2172" s="13"/>
    </row>
    <row r="2173" spans="2:7" x14ac:dyDescent="0.25">
      <c r="B2173" s="21"/>
      <c r="G2173" s="13"/>
    </row>
    <row r="2174" spans="2:7" x14ac:dyDescent="0.25">
      <c r="B2174" s="21"/>
      <c r="G2174" s="13"/>
    </row>
    <row r="2175" spans="2:7" x14ac:dyDescent="0.25">
      <c r="B2175" s="21"/>
      <c r="G2175" s="13"/>
    </row>
    <row r="2176" spans="2:7" x14ac:dyDescent="0.25">
      <c r="B2176" s="21"/>
      <c r="G2176" s="13"/>
    </row>
    <row r="2177" spans="2:7" x14ac:dyDescent="0.25">
      <c r="B2177" s="21"/>
      <c r="G2177" s="13"/>
    </row>
    <row r="2178" spans="2:7" x14ac:dyDescent="0.25">
      <c r="B2178" s="21"/>
      <c r="G2178" s="13"/>
    </row>
    <row r="2179" spans="2:7" x14ac:dyDescent="0.25">
      <c r="B2179" s="21"/>
      <c r="G2179" s="13"/>
    </row>
    <row r="2180" spans="2:7" x14ac:dyDescent="0.25">
      <c r="B2180" s="21"/>
      <c r="G2180" s="13"/>
    </row>
    <row r="2181" spans="2:7" x14ac:dyDescent="0.25">
      <c r="B2181" s="21"/>
      <c r="G2181" s="13"/>
    </row>
    <row r="2182" spans="2:7" x14ac:dyDescent="0.25">
      <c r="B2182" s="21"/>
      <c r="G2182" s="13"/>
    </row>
    <row r="2183" spans="2:7" x14ac:dyDescent="0.25">
      <c r="B2183" s="21"/>
      <c r="G2183" s="13"/>
    </row>
    <row r="2184" spans="2:7" x14ac:dyDescent="0.25">
      <c r="B2184" s="21"/>
      <c r="G2184" s="13"/>
    </row>
    <row r="2185" spans="2:7" x14ac:dyDescent="0.25">
      <c r="B2185" s="21"/>
      <c r="G2185" s="13"/>
    </row>
    <row r="2186" spans="2:7" x14ac:dyDescent="0.25">
      <c r="B2186" s="21"/>
      <c r="G2186" s="13"/>
    </row>
    <row r="2187" spans="2:7" x14ac:dyDescent="0.25">
      <c r="B2187" s="21"/>
      <c r="G2187" s="13"/>
    </row>
    <row r="2188" spans="2:7" x14ac:dyDescent="0.25">
      <c r="B2188" s="21"/>
      <c r="G2188" s="13"/>
    </row>
    <row r="2189" spans="2:7" x14ac:dyDescent="0.25">
      <c r="B2189" s="21"/>
      <c r="G2189" s="13"/>
    </row>
    <row r="2190" spans="2:7" x14ac:dyDescent="0.25">
      <c r="B2190" s="21"/>
      <c r="G2190" s="13"/>
    </row>
    <row r="2191" spans="2:7" x14ac:dyDescent="0.25">
      <c r="B2191" s="21"/>
      <c r="G2191" s="13"/>
    </row>
    <row r="2192" spans="2:7" x14ac:dyDescent="0.25">
      <c r="B2192" s="21"/>
      <c r="G2192" s="13"/>
    </row>
    <row r="2193" spans="2:7" x14ac:dyDescent="0.25">
      <c r="B2193" s="21"/>
      <c r="G2193" s="13"/>
    </row>
    <row r="2194" spans="2:7" x14ac:dyDescent="0.25">
      <c r="B2194" s="21"/>
      <c r="G2194" s="13"/>
    </row>
    <row r="2195" spans="2:7" x14ac:dyDescent="0.25">
      <c r="B2195" s="21"/>
      <c r="G2195" s="13"/>
    </row>
    <row r="2196" spans="2:7" x14ac:dyDescent="0.25">
      <c r="B2196" s="21"/>
      <c r="G2196" s="13"/>
    </row>
    <row r="2197" spans="2:7" x14ac:dyDescent="0.25">
      <c r="B2197" s="21"/>
      <c r="G2197" s="13"/>
    </row>
    <row r="2198" spans="2:7" x14ac:dyDescent="0.25">
      <c r="B2198" s="21"/>
      <c r="G2198" s="13"/>
    </row>
    <row r="2199" spans="2:7" x14ac:dyDescent="0.25">
      <c r="B2199" s="21"/>
      <c r="G2199" s="13"/>
    </row>
    <row r="2200" spans="2:7" x14ac:dyDescent="0.25">
      <c r="B2200" s="21"/>
      <c r="G2200" s="13"/>
    </row>
    <row r="2201" spans="2:7" x14ac:dyDescent="0.25">
      <c r="B2201" s="21"/>
      <c r="G2201" s="13"/>
    </row>
    <row r="2202" spans="2:7" x14ac:dyDescent="0.25">
      <c r="B2202" s="21"/>
      <c r="G2202" s="13"/>
    </row>
    <row r="2203" spans="2:7" x14ac:dyDescent="0.25">
      <c r="B2203" s="21"/>
      <c r="G2203" s="13"/>
    </row>
    <row r="2204" spans="2:7" x14ac:dyDescent="0.25">
      <c r="B2204" s="21"/>
      <c r="G2204" s="13"/>
    </row>
    <row r="2205" spans="2:7" x14ac:dyDescent="0.25">
      <c r="B2205" s="21"/>
      <c r="G2205" s="13"/>
    </row>
    <row r="2206" spans="2:7" x14ac:dyDescent="0.25">
      <c r="B2206" s="21"/>
      <c r="G2206" s="13"/>
    </row>
    <row r="2207" spans="2:7" x14ac:dyDescent="0.25">
      <c r="B2207" s="21"/>
      <c r="G2207" s="13"/>
    </row>
    <row r="2208" spans="2:7" x14ac:dyDescent="0.25">
      <c r="B2208" s="21"/>
      <c r="G2208" s="13"/>
    </row>
    <row r="2209" spans="2:7" x14ac:dyDescent="0.25">
      <c r="B2209" s="21"/>
      <c r="G2209" s="13"/>
    </row>
    <row r="2210" spans="2:7" x14ac:dyDescent="0.25">
      <c r="B2210" s="21"/>
      <c r="G2210" s="13"/>
    </row>
    <row r="2211" spans="2:7" x14ac:dyDescent="0.25">
      <c r="B2211" s="21"/>
      <c r="G2211" s="13"/>
    </row>
    <row r="2212" spans="2:7" x14ac:dyDescent="0.25">
      <c r="B2212" s="21"/>
      <c r="G2212" s="13"/>
    </row>
    <row r="2213" spans="2:7" x14ac:dyDescent="0.25">
      <c r="B2213" s="21"/>
      <c r="G2213" s="13"/>
    </row>
    <row r="2214" spans="2:7" x14ac:dyDescent="0.25">
      <c r="B2214" s="21"/>
      <c r="G2214" s="13"/>
    </row>
    <row r="2215" spans="2:7" x14ac:dyDescent="0.25">
      <c r="B2215" s="21"/>
      <c r="G2215" s="13"/>
    </row>
    <row r="2216" spans="2:7" x14ac:dyDescent="0.25">
      <c r="B2216" s="21"/>
      <c r="G2216" s="13"/>
    </row>
    <row r="2217" spans="2:7" x14ac:dyDescent="0.25">
      <c r="B2217" s="21"/>
      <c r="G2217" s="13"/>
    </row>
    <row r="2218" spans="2:7" x14ac:dyDescent="0.25">
      <c r="B2218" s="21"/>
      <c r="G2218" s="13"/>
    </row>
    <row r="2219" spans="2:7" x14ac:dyDescent="0.25">
      <c r="B2219" s="21"/>
      <c r="G2219" s="13"/>
    </row>
    <row r="2220" spans="2:7" x14ac:dyDescent="0.25">
      <c r="B2220" s="21"/>
      <c r="G2220" s="13"/>
    </row>
    <row r="2221" spans="2:7" x14ac:dyDescent="0.25">
      <c r="B2221" s="21"/>
      <c r="G2221" s="13"/>
    </row>
    <row r="2222" spans="2:7" x14ac:dyDescent="0.25">
      <c r="B2222" s="21"/>
      <c r="G2222" s="13"/>
    </row>
    <row r="2223" spans="2:7" x14ac:dyDescent="0.25">
      <c r="B2223" s="21"/>
      <c r="G2223" s="13"/>
    </row>
    <row r="2224" spans="2:7" x14ac:dyDescent="0.25">
      <c r="B2224" s="21"/>
      <c r="G2224" s="13"/>
    </row>
    <row r="2225" spans="2:7" x14ac:dyDescent="0.25">
      <c r="B2225" s="21"/>
      <c r="G2225" s="13"/>
    </row>
    <row r="2226" spans="2:7" x14ac:dyDescent="0.25">
      <c r="B2226" s="21"/>
      <c r="G2226" s="13"/>
    </row>
    <row r="2227" spans="2:7" x14ac:dyDescent="0.25">
      <c r="B2227" s="21"/>
      <c r="G2227" s="13"/>
    </row>
    <row r="2228" spans="2:7" x14ac:dyDescent="0.25">
      <c r="B2228" s="21"/>
      <c r="G2228" s="13"/>
    </row>
    <row r="2229" spans="2:7" x14ac:dyDescent="0.25">
      <c r="B2229" s="21"/>
      <c r="G2229" s="13"/>
    </row>
    <row r="2230" spans="2:7" x14ac:dyDescent="0.25">
      <c r="B2230" s="21"/>
      <c r="G2230" s="13"/>
    </row>
    <row r="2231" spans="2:7" x14ac:dyDescent="0.25">
      <c r="B2231" s="21"/>
      <c r="G2231" s="13"/>
    </row>
    <row r="2232" spans="2:7" x14ac:dyDescent="0.25">
      <c r="B2232" s="21"/>
      <c r="G2232" s="13"/>
    </row>
    <row r="2233" spans="2:7" x14ac:dyDescent="0.25">
      <c r="B2233" s="21"/>
      <c r="G2233" s="13"/>
    </row>
    <row r="2234" spans="2:7" x14ac:dyDescent="0.25">
      <c r="B2234" s="21"/>
      <c r="G2234" s="13"/>
    </row>
    <row r="2235" spans="2:7" x14ac:dyDescent="0.25">
      <c r="B2235" s="21"/>
      <c r="G2235" s="13"/>
    </row>
    <row r="2236" spans="2:7" x14ac:dyDescent="0.25">
      <c r="B2236" s="21"/>
      <c r="G2236" s="13"/>
    </row>
    <row r="2237" spans="2:7" x14ac:dyDescent="0.25">
      <c r="B2237" s="21"/>
      <c r="G2237" s="13"/>
    </row>
    <row r="2238" spans="2:7" x14ac:dyDescent="0.25">
      <c r="B2238" s="21"/>
      <c r="G2238" s="13"/>
    </row>
    <row r="2239" spans="2:7" x14ac:dyDescent="0.25">
      <c r="B2239" s="21"/>
      <c r="G2239" s="13"/>
    </row>
    <row r="2240" spans="2:7" x14ac:dyDescent="0.25">
      <c r="B2240" s="21"/>
      <c r="G2240" s="13"/>
    </row>
    <row r="2241" spans="2:7" x14ac:dyDescent="0.25">
      <c r="B2241" s="21"/>
      <c r="G2241" s="13"/>
    </row>
    <row r="2242" spans="2:7" x14ac:dyDescent="0.25">
      <c r="B2242" s="21"/>
      <c r="G2242" s="13"/>
    </row>
    <row r="2243" spans="2:7" x14ac:dyDescent="0.25">
      <c r="B2243" s="21"/>
      <c r="G2243" s="13"/>
    </row>
    <row r="2244" spans="2:7" x14ac:dyDescent="0.25">
      <c r="B2244" s="21"/>
      <c r="G2244" s="13"/>
    </row>
    <row r="2245" spans="2:7" x14ac:dyDescent="0.25">
      <c r="B2245" s="21"/>
      <c r="G2245" s="13"/>
    </row>
    <row r="2246" spans="2:7" x14ac:dyDescent="0.25">
      <c r="B2246" s="21"/>
      <c r="G2246" s="13"/>
    </row>
    <row r="2247" spans="2:7" x14ac:dyDescent="0.25">
      <c r="B2247" s="21"/>
      <c r="G2247" s="13"/>
    </row>
    <row r="2248" spans="2:7" x14ac:dyDescent="0.25">
      <c r="B2248" s="21"/>
      <c r="G2248" s="13"/>
    </row>
    <row r="2249" spans="2:7" x14ac:dyDescent="0.25">
      <c r="B2249" s="21"/>
      <c r="G2249" s="13"/>
    </row>
    <row r="2250" spans="2:7" x14ac:dyDescent="0.25">
      <c r="B2250" s="21"/>
      <c r="G2250" s="13"/>
    </row>
    <row r="2251" spans="2:7" x14ac:dyDescent="0.25">
      <c r="B2251" s="21"/>
      <c r="G2251" s="13"/>
    </row>
    <row r="2252" spans="2:7" x14ac:dyDescent="0.25">
      <c r="B2252" s="21"/>
      <c r="G2252" s="13"/>
    </row>
    <row r="2253" spans="2:7" x14ac:dyDescent="0.25">
      <c r="B2253" s="21"/>
      <c r="G2253" s="13"/>
    </row>
    <row r="2254" spans="2:7" x14ac:dyDescent="0.25">
      <c r="B2254" s="21"/>
      <c r="G2254" s="13"/>
    </row>
    <row r="2255" spans="2:7" x14ac:dyDescent="0.25">
      <c r="B2255" s="21"/>
      <c r="G2255" s="13"/>
    </row>
    <row r="2256" spans="2:7" x14ac:dyDescent="0.25">
      <c r="B2256" s="21"/>
      <c r="G2256" s="13"/>
    </row>
    <row r="2257" spans="2:7" x14ac:dyDescent="0.25">
      <c r="B2257" s="21"/>
      <c r="G2257" s="13"/>
    </row>
    <row r="2258" spans="2:7" x14ac:dyDescent="0.25">
      <c r="B2258" s="21"/>
      <c r="G2258" s="13"/>
    </row>
    <row r="2259" spans="2:7" x14ac:dyDescent="0.25">
      <c r="B2259" s="21"/>
      <c r="G2259" s="13"/>
    </row>
    <row r="2260" spans="2:7" x14ac:dyDescent="0.25">
      <c r="B2260" s="21"/>
      <c r="G2260" s="13"/>
    </row>
    <row r="2261" spans="2:7" x14ac:dyDescent="0.25">
      <c r="B2261" s="21"/>
      <c r="G2261" s="13"/>
    </row>
    <row r="2262" spans="2:7" x14ac:dyDescent="0.25">
      <c r="B2262" s="21"/>
      <c r="G2262" s="13"/>
    </row>
    <row r="2263" spans="2:7" x14ac:dyDescent="0.25">
      <c r="B2263" s="21"/>
      <c r="G2263" s="13"/>
    </row>
    <row r="2264" spans="2:7" x14ac:dyDescent="0.25">
      <c r="B2264" s="21"/>
      <c r="G2264" s="13"/>
    </row>
    <row r="2265" spans="2:7" x14ac:dyDescent="0.25">
      <c r="B2265" s="21"/>
      <c r="G2265" s="13"/>
    </row>
    <row r="2266" spans="2:7" x14ac:dyDescent="0.25">
      <c r="B2266" s="21"/>
      <c r="G2266" s="13"/>
    </row>
    <row r="2267" spans="2:7" x14ac:dyDescent="0.25">
      <c r="B2267" s="21"/>
      <c r="G2267" s="13"/>
    </row>
    <row r="2268" spans="2:7" x14ac:dyDescent="0.25">
      <c r="B2268" s="21"/>
      <c r="G2268" s="13"/>
    </row>
    <row r="2269" spans="2:7" x14ac:dyDescent="0.25">
      <c r="B2269" s="21"/>
      <c r="G2269" s="13"/>
    </row>
    <row r="2270" spans="2:7" x14ac:dyDescent="0.25">
      <c r="B2270" s="21"/>
      <c r="G2270" s="13"/>
    </row>
    <row r="2271" spans="2:7" x14ac:dyDescent="0.25">
      <c r="B2271" s="21"/>
      <c r="G2271" s="13"/>
    </row>
    <row r="2272" spans="2:7" x14ac:dyDescent="0.25">
      <c r="B2272" s="21"/>
      <c r="G2272" s="13"/>
    </row>
    <row r="2273" spans="2:7" x14ac:dyDescent="0.25">
      <c r="B2273" s="21"/>
      <c r="G2273" s="13"/>
    </row>
    <row r="2274" spans="2:7" x14ac:dyDescent="0.25">
      <c r="B2274" s="21"/>
      <c r="G2274" s="13"/>
    </row>
    <row r="2275" spans="2:7" x14ac:dyDescent="0.25">
      <c r="B2275" s="21"/>
      <c r="G2275" s="13"/>
    </row>
    <row r="2276" spans="2:7" x14ac:dyDescent="0.25">
      <c r="B2276" s="21"/>
      <c r="G2276" s="13"/>
    </row>
    <row r="2277" spans="2:7" x14ac:dyDescent="0.25">
      <c r="B2277" s="21"/>
      <c r="G2277" s="13"/>
    </row>
    <row r="2278" spans="2:7" x14ac:dyDescent="0.25">
      <c r="B2278" s="21"/>
      <c r="G2278" s="13"/>
    </row>
    <row r="2279" spans="2:7" x14ac:dyDescent="0.25">
      <c r="B2279" s="21"/>
      <c r="G2279" s="13"/>
    </row>
    <row r="2280" spans="2:7" x14ac:dyDescent="0.25">
      <c r="B2280" s="21"/>
      <c r="G2280" s="13"/>
    </row>
    <row r="2281" spans="2:7" x14ac:dyDescent="0.25">
      <c r="B2281" s="21"/>
      <c r="G2281" s="13"/>
    </row>
    <row r="2282" spans="2:7" x14ac:dyDescent="0.25">
      <c r="B2282" s="21"/>
      <c r="G2282" s="13"/>
    </row>
    <row r="2283" spans="2:7" x14ac:dyDescent="0.25">
      <c r="B2283" s="21"/>
      <c r="G2283" s="13"/>
    </row>
    <row r="2284" spans="2:7" x14ac:dyDescent="0.25">
      <c r="B2284" s="21"/>
      <c r="G2284" s="13"/>
    </row>
    <row r="2285" spans="2:7" x14ac:dyDescent="0.25">
      <c r="B2285" s="21"/>
      <c r="G2285" s="13"/>
    </row>
    <row r="2286" spans="2:7" x14ac:dyDescent="0.25">
      <c r="B2286" s="21"/>
      <c r="G2286" s="13"/>
    </row>
    <row r="2287" spans="2:7" x14ac:dyDescent="0.25">
      <c r="B2287" s="21"/>
      <c r="G2287" s="13"/>
    </row>
    <row r="2288" spans="2:7" x14ac:dyDescent="0.25">
      <c r="B2288" s="21"/>
      <c r="G2288" s="13"/>
    </row>
    <row r="2289" spans="2:7" x14ac:dyDescent="0.25">
      <c r="B2289" s="21"/>
      <c r="G2289" s="13"/>
    </row>
    <row r="2290" spans="2:7" x14ac:dyDescent="0.25">
      <c r="B2290" s="21"/>
      <c r="G2290" s="13"/>
    </row>
    <row r="2291" spans="2:7" x14ac:dyDescent="0.25">
      <c r="B2291" s="21"/>
      <c r="G2291" s="13"/>
    </row>
    <row r="2292" spans="2:7" x14ac:dyDescent="0.25">
      <c r="B2292" s="21"/>
      <c r="G2292" s="13"/>
    </row>
    <row r="2293" spans="2:7" x14ac:dyDescent="0.25">
      <c r="B2293" s="21"/>
      <c r="G2293" s="13"/>
    </row>
    <row r="2294" spans="2:7" x14ac:dyDescent="0.25">
      <c r="B2294" s="21"/>
      <c r="G2294" s="13"/>
    </row>
    <row r="2295" spans="2:7" x14ac:dyDescent="0.25">
      <c r="B2295" s="21"/>
      <c r="G2295" s="13"/>
    </row>
    <row r="2296" spans="2:7" x14ac:dyDescent="0.25">
      <c r="B2296" s="21"/>
      <c r="G2296" s="13"/>
    </row>
    <row r="2297" spans="2:7" x14ac:dyDescent="0.25">
      <c r="B2297" s="21"/>
      <c r="G2297" s="13"/>
    </row>
    <row r="2298" spans="2:7" x14ac:dyDescent="0.25">
      <c r="B2298" s="21"/>
      <c r="G2298" s="13"/>
    </row>
    <row r="2299" spans="2:7" x14ac:dyDescent="0.25">
      <c r="B2299" s="21"/>
      <c r="G2299" s="13"/>
    </row>
    <row r="2300" spans="2:7" x14ac:dyDescent="0.25">
      <c r="B2300" s="21"/>
      <c r="G2300" s="13"/>
    </row>
    <row r="2301" spans="2:7" x14ac:dyDescent="0.25">
      <c r="B2301" s="21"/>
      <c r="G2301" s="13"/>
    </row>
    <row r="2302" spans="2:7" x14ac:dyDescent="0.25">
      <c r="B2302" s="21"/>
      <c r="G2302" s="13"/>
    </row>
    <row r="2303" spans="2:7" x14ac:dyDescent="0.25">
      <c r="B2303" s="21"/>
      <c r="G2303" s="13"/>
    </row>
    <row r="2304" spans="2:7" x14ac:dyDescent="0.25">
      <c r="B2304" s="21"/>
      <c r="G2304" s="13"/>
    </row>
    <row r="2305" spans="2:7" x14ac:dyDescent="0.25">
      <c r="B2305" s="21"/>
      <c r="G2305" s="13"/>
    </row>
    <row r="2306" spans="2:7" x14ac:dyDescent="0.25">
      <c r="B2306" s="21"/>
      <c r="G2306" s="13"/>
    </row>
    <row r="2307" spans="2:7" x14ac:dyDescent="0.25">
      <c r="B2307" s="21"/>
      <c r="G2307" s="13"/>
    </row>
    <row r="2308" spans="2:7" x14ac:dyDescent="0.25">
      <c r="B2308" s="21"/>
      <c r="G2308" s="13"/>
    </row>
    <row r="2309" spans="2:7" x14ac:dyDescent="0.25">
      <c r="B2309" s="21"/>
      <c r="G2309" s="13"/>
    </row>
    <row r="2310" spans="2:7" x14ac:dyDescent="0.25">
      <c r="B2310" s="21"/>
      <c r="G2310" s="13"/>
    </row>
    <row r="2311" spans="2:7" x14ac:dyDescent="0.25">
      <c r="B2311" s="21"/>
      <c r="G2311" s="13"/>
    </row>
    <row r="2312" spans="2:7" x14ac:dyDescent="0.25">
      <c r="B2312" s="21"/>
      <c r="G2312" s="13"/>
    </row>
    <row r="2313" spans="2:7" x14ac:dyDescent="0.25">
      <c r="B2313" s="21"/>
      <c r="G2313" s="13"/>
    </row>
    <row r="2314" spans="2:7" x14ac:dyDescent="0.25">
      <c r="B2314" s="21"/>
      <c r="G2314" s="13"/>
    </row>
    <row r="2315" spans="2:7" x14ac:dyDescent="0.25">
      <c r="B2315" s="21"/>
      <c r="G2315" s="13"/>
    </row>
    <row r="2316" spans="2:7" x14ac:dyDescent="0.25">
      <c r="B2316" s="21"/>
      <c r="G2316" s="13"/>
    </row>
    <row r="2317" spans="2:7" x14ac:dyDescent="0.25">
      <c r="B2317" s="21"/>
      <c r="G2317" s="13"/>
    </row>
    <row r="2318" spans="2:7" x14ac:dyDescent="0.25">
      <c r="B2318" s="21"/>
      <c r="G2318" s="13"/>
    </row>
    <row r="2319" spans="2:7" x14ac:dyDescent="0.25">
      <c r="B2319" s="21"/>
      <c r="G2319" s="13"/>
    </row>
    <row r="2320" spans="2:7" x14ac:dyDescent="0.25">
      <c r="B2320" s="21"/>
      <c r="G2320" s="13"/>
    </row>
    <row r="2321" spans="2:7" x14ac:dyDescent="0.25">
      <c r="B2321" s="21"/>
      <c r="G2321" s="13"/>
    </row>
    <row r="2322" spans="2:7" x14ac:dyDescent="0.25">
      <c r="B2322" s="21"/>
      <c r="G2322" s="13"/>
    </row>
    <row r="2323" spans="2:7" x14ac:dyDescent="0.25">
      <c r="B2323" s="21"/>
      <c r="G2323" s="13"/>
    </row>
    <row r="2324" spans="2:7" x14ac:dyDescent="0.25">
      <c r="B2324" s="21"/>
      <c r="G2324" s="13"/>
    </row>
    <row r="2325" spans="2:7" x14ac:dyDescent="0.25">
      <c r="B2325" s="21"/>
      <c r="G2325" s="13"/>
    </row>
    <row r="2326" spans="2:7" x14ac:dyDescent="0.25">
      <c r="B2326" s="21"/>
      <c r="G2326" s="13"/>
    </row>
    <row r="2327" spans="2:7" x14ac:dyDescent="0.25">
      <c r="B2327" s="21"/>
      <c r="G2327" s="13"/>
    </row>
    <row r="2328" spans="2:7" x14ac:dyDescent="0.25">
      <c r="B2328" s="21"/>
      <c r="G2328" s="13"/>
    </row>
    <row r="2329" spans="2:7" x14ac:dyDescent="0.25">
      <c r="B2329" s="21"/>
      <c r="G2329" s="13"/>
    </row>
    <row r="2330" spans="2:7" x14ac:dyDescent="0.25">
      <c r="B2330" s="21"/>
      <c r="G2330" s="13"/>
    </row>
    <row r="2331" spans="2:7" x14ac:dyDescent="0.25">
      <c r="B2331" s="21"/>
      <c r="G2331" s="13"/>
    </row>
    <row r="2332" spans="2:7" x14ac:dyDescent="0.25">
      <c r="B2332" s="21"/>
      <c r="G2332" s="13"/>
    </row>
    <row r="2333" spans="2:7" x14ac:dyDescent="0.25">
      <c r="B2333" s="21"/>
      <c r="G2333" s="13"/>
    </row>
    <row r="2334" spans="2:7" x14ac:dyDescent="0.25">
      <c r="B2334" s="21"/>
      <c r="G2334" s="13"/>
    </row>
    <row r="2335" spans="2:7" x14ac:dyDescent="0.25">
      <c r="B2335" s="21"/>
      <c r="G2335" s="13"/>
    </row>
    <row r="2336" spans="2:7" x14ac:dyDescent="0.25">
      <c r="B2336" s="21"/>
      <c r="G2336" s="13"/>
    </row>
    <row r="2337" spans="2:7" x14ac:dyDescent="0.25">
      <c r="B2337" s="21"/>
      <c r="G2337" s="13"/>
    </row>
    <row r="2338" spans="2:7" x14ac:dyDescent="0.25">
      <c r="B2338" s="21"/>
      <c r="G2338" s="13"/>
    </row>
    <row r="2339" spans="2:7" x14ac:dyDescent="0.25">
      <c r="B2339" s="21"/>
      <c r="G2339" s="13"/>
    </row>
    <row r="2340" spans="2:7" x14ac:dyDescent="0.25">
      <c r="B2340" s="21"/>
      <c r="G2340" s="13"/>
    </row>
    <row r="2341" spans="2:7" x14ac:dyDescent="0.25">
      <c r="B2341" s="21"/>
      <c r="G2341" s="13"/>
    </row>
    <row r="2342" spans="2:7" x14ac:dyDescent="0.25">
      <c r="B2342" s="21"/>
      <c r="G2342" s="13"/>
    </row>
    <row r="2343" spans="2:7" x14ac:dyDescent="0.25">
      <c r="B2343" s="21"/>
      <c r="G2343" s="13"/>
    </row>
    <row r="2344" spans="2:7" x14ac:dyDescent="0.25">
      <c r="B2344" s="21"/>
      <c r="G2344" s="13"/>
    </row>
    <row r="2345" spans="2:7" x14ac:dyDescent="0.25">
      <c r="B2345" s="21"/>
      <c r="G2345" s="13"/>
    </row>
    <row r="2346" spans="2:7" x14ac:dyDescent="0.25">
      <c r="B2346" s="21"/>
      <c r="G2346" s="13"/>
    </row>
    <row r="2347" spans="2:7" x14ac:dyDescent="0.25">
      <c r="B2347" s="21"/>
      <c r="G2347" s="13"/>
    </row>
    <row r="2348" spans="2:7" x14ac:dyDescent="0.25">
      <c r="B2348" s="21"/>
      <c r="G2348" s="13"/>
    </row>
    <row r="2349" spans="2:7" x14ac:dyDescent="0.25">
      <c r="B2349" s="21"/>
      <c r="G2349" s="13"/>
    </row>
    <row r="2350" spans="2:7" x14ac:dyDescent="0.25">
      <c r="B2350" s="21"/>
      <c r="G2350" s="13"/>
    </row>
    <row r="2351" spans="2:7" x14ac:dyDescent="0.25">
      <c r="B2351" s="21"/>
      <c r="G2351" s="13"/>
    </row>
    <row r="2352" spans="2:7" x14ac:dyDescent="0.25">
      <c r="B2352" s="21"/>
      <c r="G2352" s="13"/>
    </row>
    <row r="2353" spans="2:7" x14ac:dyDescent="0.25">
      <c r="B2353" s="21"/>
      <c r="G2353" s="13"/>
    </row>
    <row r="2354" spans="2:7" x14ac:dyDescent="0.25">
      <c r="B2354" s="21"/>
      <c r="G2354" s="13"/>
    </row>
    <row r="2355" spans="2:7" x14ac:dyDescent="0.25">
      <c r="B2355" s="21"/>
      <c r="G2355" s="13"/>
    </row>
    <row r="2356" spans="2:7" x14ac:dyDescent="0.25">
      <c r="B2356" s="21"/>
      <c r="G2356" s="13"/>
    </row>
    <row r="2357" spans="2:7" x14ac:dyDescent="0.25">
      <c r="B2357" s="21"/>
      <c r="G2357" s="13"/>
    </row>
    <row r="2358" spans="2:7" x14ac:dyDescent="0.25">
      <c r="B2358" s="21"/>
      <c r="G2358" s="13"/>
    </row>
    <row r="2359" spans="2:7" x14ac:dyDescent="0.25">
      <c r="B2359" s="21"/>
      <c r="G2359" s="13"/>
    </row>
    <row r="2360" spans="2:7" x14ac:dyDescent="0.25">
      <c r="B2360" s="21"/>
      <c r="G2360" s="13"/>
    </row>
    <row r="2361" spans="2:7" x14ac:dyDescent="0.25">
      <c r="B2361" s="21"/>
      <c r="G2361" s="13"/>
    </row>
    <row r="2362" spans="2:7" x14ac:dyDescent="0.25">
      <c r="B2362" s="21"/>
      <c r="G2362" s="13"/>
    </row>
    <row r="2363" spans="2:7" x14ac:dyDescent="0.25">
      <c r="B2363" s="21"/>
      <c r="G2363" s="13"/>
    </row>
    <row r="2364" spans="2:7" x14ac:dyDescent="0.25">
      <c r="B2364" s="21"/>
      <c r="G2364" s="13"/>
    </row>
    <row r="2365" spans="2:7" x14ac:dyDescent="0.25">
      <c r="B2365" s="21"/>
      <c r="G2365" s="13"/>
    </row>
    <row r="2366" spans="2:7" x14ac:dyDescent="0.25">
      <c r="B2366" s="21"/>
      <c r="G2366" s="13"/>
    </row>
    <row r="2367" spans="2:7" x14ac:dyDescent="0.25">
      <c r="B2367" s="21"/>
      <c r="G2367" s="13"/>
    </row>
    <row r="2368" spans="2:7" x14ac:dyDescent="0.25">
      <c r="B2368" s="21"/>
      <c r="G2368" s="13"/>
    </row>
    <row r="2369" spans="2:7" x14ac:dyDescent="0.25">
      <c r="B2369" s="21"/>
      <c r="G2369" s="13"/>
    </row>
    <row r="2370" spans="2:7" x14ac:dyDescent="0.25">
      <c r="B2370" s="21"/>
      <c r="G2370" s="13"/>
    </row>
    <row r="2371" spans="2:7" x14ac:dyDescent="0.25">
      <c r="B2371" s="21"/>
      <c r="G2371" s="13"/>
    </row>
    <row r="2372" spans="2:7" x14ac:dyDescent="0.25">
      <c r="B2372" s="21"/>
      <c r="G2372" s="13"/>
    </row>
    <row r="2373" spans="2:7" x14ac:dyDescent="0.25">
      <c r="B2373" s="21"/>
      <c r="G2373" s="13"/>
    </row>
    <row r="2374" spans="2:7" x14ac:dyDescent="0.25">
      <c r="B2374" s="21"/>
      <c r="G2374" s="13"/>
    </row>
    <row r="2375" spans="2:7" x14ac:dyDescent="0.25">
      <c r="B2375" s="21"/>
      <c r="G2375" s="13"/>
    </row>
    <row r="2376" spans="2:7" x14ac:dyDescent="0.25">
      <c r="B2376" s="21"/>
      <c r="G2376" s="13"/>
    </row>
    <row r="2377" spans="2:7" x14ac:dyDescent="0.25">
      <c r="B2377" s="21"/>
      <c r="G2377" s="13"/>
    </row>
    <row r="2378" spans="2:7" x14ac:dyDescent="0.25">
      <c r="B2378" s="21"/>
      <c r="G2378" s="13"/>
    </row>
    <row r="2379" spans="2:7" x14ac:dyDescent="0.25">
      <c r="B2379" s="21"/>
      <c r="G2379" s="13"/>
    </row>
    <row r="2380" spans="2:7" x14ac:dyDescent="0.25">
      <c r="B2380" s="21"/>
      <c r="G2380" s="13"/>
    </row>
    <row r="2381" spans="2:7" x14ac:dyDescent="0.25">
      <c r="B2381" s="21"/>
      <c r="G2381" s="13"/>
    </row>
    <row r="2382" spans="2:7" x14ac:dyDescent="0.25">
      <c r="B2382" s="21"/>
      <c r="G2382" s="13"/>
    </row>
    <row r="2383" spans="2:7" x14ac:dyDescent="0.25">
      <c r="B2383" s="21"/>
      <c r="G2383" s="13"/>
    </row>
    <row r="2384" spans="2:7" x14ac:dyDescent="0.25">
      <c r="B2384" s="21"/>
      <c r="G2384" s="13"/>
    </row>
    <row r="2385" spans="2:7" x14ac:dyDescent="0.25">
      <c r="B2385" s="21"/>
      <c r="G2385" s="13"/>
    </row>
    <row r="2386" spans="2:7" x14ac:dyDescent="0.25">
      <c r="B2386" s="21"/>
      <c r="G2386" s="13"/>
    </row>
    <row r="2387" spans="2:7" x14ac:dyDescent="0.25">
      <c r="B2387" s="21"/>
      <c r="G2387" s="13"/>
    </row>
    <row r="2388" spans="2:7" x14ac:dyDescent="0.25">
      <c r="B2388" s="21"/>
      <c r="G2388" s="13"/>
    </row>
    <row r="2389" spans="2:7" x14ac:dyDescent="0.25">
      <c r="B2389" s="21"/>
      <c r="G2389" s="13"/>
    </row>
    <row r="2390" spans="2:7" x14ac:dyDescent="0.25">
      <c r="B2390" s="21"/>
      <c r="G2390" s="13"/>
    </row>
    <row r="2391" spans="2:7" x14ac:dyDescent="0.25">
      <c r="B2391" s="21"/>
      <c r="G2391" s="13"/>
    </row>
    <row r="2392" spans="2:7" x14ac:dyDescent="0.25">
      <c r="B2392" s="21"/>
      <c r="G2392" s="13"/>
    </row>
    <row r="2393" spans="2:7" x14ac:dyDescent="0.25">
      <c r="B2393" s="21"/>
      <c r="G2393" s="13"/>
    </row>
    <row r="2394" spans="2:7" x14ac:dyDescent="0.25">
      <c r="B2394" s="21"/>
      <c r="G2394" s="13"/>
    </row>
    <row r="2395" spans="2:7" x14ac:dyDescent="0.25">
      <c r="B2395" s="21"/>
      <c r="G2395" s="13"/>
    </row>
    <row r="2396" spans="2:7" x14ac:dyDescent="0.25">
      <c r="B2396" s="21"/>
      <c r="G2396" s="13"/>
    </row>
    <row r="2397" spans="2:7" x14ac:dyDescent="0.25">
      <c r="B2397" s="21"/>
      <c r="G2397" s="13"/>
    </row>
    <row r="2398" spans="2:7" x14ac:dyDescent="0.25">
      <c r="B2398" s="21"/>
      <c r="G2398" s="13"/>
    </row>
    <row r="2399" spans="2:7" x14ac:dyDescent="0.25">
      <c r="B2399" s="21"/>
      <c r="G2399" s="13"/>
    </row>
    <row r="2400" spans="2:7" x14ac:dyDescent="0.25">
      <c r="B2400" s="21"/>
      <c r="G2400" s="13"/>
    </row>
    <row r="2401" spans="2:7" x14ac:dyDescent="0.25">
      <c r="B2401" s="21"/>
      <c r="G2401" s="13"/>
    </row>
    <row r="2402" spans="2:7" x14ac:dyDescent="0.25">
      <c r="B2402" s="21"/>
      <c r="G2402" s="13"/>
    </row>
    <row r="2403" spans="2:7" x14ac:dyDescent="0.25">
      <c r="B2403" s="21"/>
      <c r="G2403" s="13"/>
    </row>
    <row r="2404" spans="2:7" x14ac:dyDescent="0.25">
      <c r="B2404" s="21"/>
      <c r="G2404" s="13"/>
    </row>
    <row r="2405" spans="2:7" x14ac:dyDescent="0.25">
      <c r="B2405" s="21"/>
      <c r="G2405" s="13"/>
    </row>
    <row r="2406" spans="2:7" x14ac:dyDescent="0.25">
      <c r="B2406" s="21"/>
      <c r="G2406" s="13"/>
    </row>
    <row r="2407" spans="2:7" x14ac:dyDescent="0.25">
      <c r="B2407" s="21"/>
      <c r="G2407" s="13"/>
    </row>
    <row r="2408" spans="2:7" x14ac:dyDescent="0.25">
      <c r="B2408" s="21"/>
      <c r="G2408" s="13"/>
    </row>
    <row r="2409" spans="2:7" x14ac:dyDescent="0.25">
      <c r="B2409" s="21"/>
      <c r="G2409" s="13"/>
    </row>
    <row r="2410" spans="2:7" x14ac:dyDescent="0.25">
      <c r="B2410" s="21"/>
      <c r="G2410" s="13"/>
    </row>
    <row r="2411" spans="2:7" x14ac:dyDescent="0.25">
      <c r="B2411" s="21"/>
      <c r="G2411" s="13"/>
    </row>
    <row r="2412" spans="2:7" x14ac:dyDescent="0.25">
      <c r="B2412" s="21"/>
      <c r="G2412" s="13"/>
    </row>
    <row r="2413" spans="2:7" x14ac:dyDescent="0.25">
      <c r="B2413" s="21"/>
      <c r="G2413" s="13"/>
    </row>
    <row r="2414" spans="2:7" x14ac:dyDescent="0.25">
      <c r="B2414" s="21"/>
      <c r="G2414" s="13"/>
    </row>
    <row r="2415" spans="2:7" x14ac:dyDescent="0.25">
      <c r="B2415" s="21"/>
      <c r="G2415" s="13"/>
    </row>
    <row r="2416" spans="2:7" x14ac:dyDescent="0.25">
      <c r="B2416" s="21"/>
      <c r="G2416" s="13"/>
    </row>
    <row r="2417" spans="2:7" x14ac:dyDescent="0.25">
      <c r="B2417" s="21"/>
      <c r="G2417" s="13"/>
    </row>
    <row r="2418" spans="2:7" x14ac:dyDescent="0.25">
      <c r="B2418" s="21"/>
      <c r="G2418" s="13"/>
    </row>
    <row r="2419" spans="2:7" x14ac:dyDescent="0.25">
      <c r="B2419" s="21"/>
      <c r="G2419" s="13"/>
    </row>
    <row r="2420" spans="2:7" x14ac:dyDescent="0.25">
      <c r="B2420" s="21"/>
      <c r="G2420" s="13"/>
    </row>
    <row r="2421" spans="2:7" x14ac:dyDescent="0.25">
      <c r="B2421" s="21"/>
      <c r="G2421" s="13"/>
    </row>
    <row r="2422" spans="2:7" x14ac:dyDescent="0.25">
      <c r="B2422" s="21"/>
      <c r="G2422" s="13"/>
    </row>
    <row r="2423" spans="2:7" x14ac:dyDescent="0.25">
      <c r="B2423" s="21"/>
      <c r="G2423" s="13"/>
    </row>
    <row r="2424" spans="2:7" x14ac:dyDescent="0.25">
      <c r="B2424" s="21"/>
      <c r="G2424" s="13"/>
    </row>
    <row r="2425" spans="2:7" x14ac:dyDescent="0.25">
      <c r="B2425" s="21"/>
      <c r="G2425" s="13"/>
    </row>
    <row r="2426" spans="2:7" x14ac:dyDescent="0.25">
      <c r="B2426" s="21"/>
      <c r="G2426" s="13"/>
    </row>
    <row r="2427" spans="2:7" x14ac:dyDescent="0.25">
      <c r="B2427" s="21"/>
      <c r="G2427" s="13"/>
    </row>
    <row r="2428" spans="2:7" x14ac:dyDescent="0.25">
      <c r="B2428" s="21"/>
      <c r="G2428" s="13"/>
    </row>
    <row r="2429" spans="2:7" x14ac:dyDescent="0.25">
      <c r="B2429" s="21"/>
      <c r="G2429" s="13"/>
    </row>
    <row r="2430" spans="2:7" x14ac:dyDescent="0.25">
      <c r="B2430" s="21"/>
      <c r="G2430" s="13"/>
    </row>
    <row r="2431" spans="2:7" x14ac:dyDescent="0.25">
      <c r="B2431" s="21"/>
      <c r="G2431" s="13"/>
    </row>
    <row r="2432" spans="2:7" x14ac:dyDescent="0.25">
      <c r="B2432" s="21"/>
      <c r="G2432" s="13"/>
    </row>
    <row r="2433" spans="2:7" x14ac:dyDescent="0.25">
      <c r="B2433" s="21"/>
      <c r="G2433" s="13"/>
    </row>
    <row r="2434" spans="2:7" x14ac:dyDescent="0.25">
      <c r="B2434" s="21"/>
      <c r="G2434" s="13"/>
    </row>
    <row r="2435" spans="2:7" x14ac:dyDescent="0.25">
      <c r="B2435" s="21"/>
      <c r="G2435" s="13"/>
    </row>
    <row r="2436" spans="2:7" x14ac:dyDescent="0.25">
      <c r="B2436" s="21"/>
      <c r="G2436" s="13"/>
    </row>
    <row r="2437" spans="2:7" x14ac:dyDescent="0.25">
      <c r="B2437" s="21"/>
      <c r="G2437" s="13"/>
    </row>
    <row r="2438" spans="2:7" x14ac:dyDescent="0.25">
      <c r="B2438" s="21"/>
      <c r="G2438" s="13"/>
    </row>
    <row r="2439" spans="2:7" x14ac:dyDescent="0.25">
      <c r="B2439" s="21"/>
      <c r="G2439" s="13"/>
    </row>
    <row r="2440" spans="2:7" x14ac:dyDescent="0.25">
      <c r="B2440" s="21"/>
      <c r="G2440" s="13"/>
    </row>
    <row r="2441" spans="2:7" x14ac:dyDescent="0.25">
      <c r="B2441" s="21"/>
      <c r="G2441" s="13"/>
    </row>
    <row r="2442" spans="2:7" x14ac:dyDescent="0.25">
      <c r="B2442" s="21"/>
      <c r="G2442" s="13"/>
    </row>
    <row r="2443" spans="2:7" x14ac:dyDescent="0.25">
      <c r="B2443" s="21"/>
      <c r="G2443" s="13"/>
    </row>
    <row r="2444" spans="2:7" x14ac:dyDescent="0.25">
      <c r="B2444" s="21"/>
      <c r="G2444" s="13"/>
    </row>
    <row r="2445" spans="2:7" x14ac:dyDescent="0.25">
      <c r="B2445" s="21"/>
      <c r="G2445" s="13"/>
    </row>
    <row r="2446" spans="2:7" x14ac:dyDescent="0.25">
      <c r="B2446" s="21"/>
      <c r="G2446" s="13"/>
    </row>
    <row r="2447" spans="2:7" x14ac:dyDescent="0.25">
      <c r="B2447" s="21"/>
      <c r="G2447" s="13"/>
    </row>
    <row r="2448" spans="2:7" x14ac:dyDescent="0.25">
      <c r="B2448" s="21"/>
      <c r="G2448" s="13"/>
    </row>
    <row r="2449" spans="2:7" x14ac:dyDescent="0.25">
      <c r="B2449" s="21"/>
      <c r="G2449" s="13"/>
    </row>
    <row r="2450" spans="2:7" x14ac:dyDescent="0.25">
      <c r="B2450" s="21"/>
      <c r="G2450" s="13"/>
    </row>
    <row r="2451" spans="2:7" x14ac:dyDescent="0.25">
      <c r="B2451" s="21"/>
      <c r="G2451" s="13"/>
    </row>
    <row r="2452" spans="2:7" x14ac:dyDescent="0.25">
      <c r="B2452" s="21"/>
      <c r="G2452" s="13"/>
    </row>
    <row r="2453" spans="2:7" x14ac:dyDescent="0.25">
      <c r="B2453" s="21"/>
      <c r="G2453" s="13"/>
    </row>
    <row r="2454" spans="2:7" x14ac:dyDescent="0.25">
      <c r="B2454" s="21"/>
      <c r="G2454" s="13"/>
    </row>
    <row r="2455" spans="2:7" x14ac:dyDescent="0.25">
      <c r="B2455" s="21"/>
      <c r="G2455" s="13"/>
    </row>
    <row r="2456" spans="2:7" x14ac:dyDescent="0.25">
      <c r="B2456" s="21"/>
      <c r="G2456" s="13"/>
    </row>
    <row r="2457" spans="2:7" x14ac:dyDescent="0.25">
      <c r="B2457" s="21"/>
      <c r="G2457" s="13"/>
    </row>
    <row r="2458" spans="2:7" x14ac:dyDescent="0.25">
      <c r="B2458" s="21"/>
      <c r="G2458" s="13"/>
    </row>
    <row r="2459" spans="2:7" x14ac:dyDescent="0.25">
      <c r="B2459" s="21"/>
      <c r="G2459" s="13"/>
    </row>
    <row r="2460" spans="2:7" x14ac:dyDescent="0.25">
      <c r="B2460" s="21"/>
      <c r="G2460" s="13"/>
    </row>
    <row r="2461" spans="2:7" x14ac:dyDescent="0.25">
      <c r="B2461" s="21"/>
      <c r="G2461" s="13"/>
    </row>
    <row r="2462" spans="2:7" x14ac:dyDescent="0.25">
      <c r="B2462" s="21"/>
      <c r="G2462" s="13"/>
    </row>
    <row r="2463" spans="2:7" x14ac:dyDescent="0.25">
      <c r="B2463" s="21"/>
      <c r="G2463" s="13"/>
    </row>
    <row r="2464" spans="2:7" x14ac:dyDescent="0.25">
      <c r="B2464" s="21"/>
      <c r="G2464" s="13"/>
    </row>
    <row r="2465" spans="2:7" x14ac:dyDescent="0.25">
      <c r="B2465" s="21"/>
      <c r="G2465" s="13"/>
    </row>
    <row r="2466" spans="2:7" x14ac:dyDescent="0.25">
      <c r="B2466" s="21"/>
      <c r="G2466" s="13"/>
    </row>
    <row r="2467" spans="2:7" x14ac:dyDescent="0.25">
      <c r="B2467" s="21"/>
      <c r="G2467" s="13"/>
    </row>
    <row r="2468" spans="2:7" x14ac:dyDescent="0.25">
      <c r="B2468" s="21"/>
      <c r="G2468" s="13"/>
    </row>
    <row r="2469" spans="2:7" x14ac:dyDescent="0.25">
      <c r="B2469" s="21"/>
      <c r="G2469" s="13"/>
    </row>
    <row r="2470" spans="2:7" x14ac:dyDescent="0.25">
      <c r="B2470" s="21"/>
      <c r="G2470" s="13"/>
    </row>
    <row r="2471" spans="2:7" x14ac:dyDescent="0.25">
      <c r="B2471" s="21"/>
      <c r="G2471" s="13"/>
    </row>
    <row r="2472" spans="2:7" x14ac:dyDescent="0.25">
      <c r="B2472" s="21"/>
      <c r="G2472" s="13"/>
    </row>
    <row r="2473" spans="2:7" x14ac:dyDescent="0.25">
      <c r="B2473" s="21"/>
      <c r="G2473" s="13"/>
    </row>
    <row r="2474" spans="2:7" x14ac:dyDescent="0.25">
      <c r="B2474" s="21"/>
      <c r="G2474" s="13"/>
    </row>
    <row r="2475" spans="2:7" x14ac:dyDescent="0.25">
      <c r="B2475" s="21"/>
      <c r="G2475" s="13"/>
    </row>
    <row r="2476" spans="2:7" x14ac:dyDescent="0.25">
      <c r="B2476" s="21"/>
      <c r="G2476" s="13"/>
    </row>
    <row r="2477" spans="2:7" x14ac:dyDescent="0.25">
      <c r="B2477" s="21"/>
      <c r="G2477" s="13"/>
    </row>
    <row r="2478" spans="2:7" x14ac:dyDescent="0.25">
      <c r="B2478" s="21"/>
      <c r="G2478" s="13"/>
    </row>
    <row r="2479" spans="2:7" x14ac:dyDescent="0.25">
      <c r="B2479" s="21"/>
      <c r="G2479" s="13"/>
    </row>
    <row r="2480" spans="2:7" x14ac:dyDescent="0.25">
      <c r="B2480" s="21"/>
      <c r="G2480" s="13"/>
    </row>
    <row r="2481" spans="2:7" x14ac:dyDescent="0.25">
      <c r="B2481" s="21"/>
      <c r="G2481" s="13"/>
    </row>
    <row r="2482" spans="2:7" x14ac:dyDescent="0.25">
      <c r="B2482" s="21"/>
      <c r="G2482" s="13"/>
    </row>
    <row r="2483" spans="2:7" x14ac:dyDescent="0.25">
      <c r="B2483" s="21"/>
      <c r="G2483" s="13"/>
    </row>
    <row r="2484" spans="2:7" x14ac:dyDescent="0.25">
      <c r="B2484" s="21"/>
      <c r="G2484" s="13"/>
    </row>
    <row r="2485" spans="2:7" x14ac:dyDescent="0.25">
      <c r="B2485" s="21"/>
      <c r="G2485" s="13"/>
    </row>
    <row r="2486" spans="2:7" x14ac:dyDescent="0.25">
      <c r="B2486" s="21"/>
      <c r="G2486" s="13"/>
    </row>
    <row r="2487" spans="2:7" x14ac:dyDescent="0.25">
      <c r="B2487" s="21"/>
      <c r="G2487" s="13"/>
    </row>
    <row r="2488" spans="2:7" x14ac:dyDescent="0.25">
      <c r="B2488" s="21"/>
      <c r="G2488" s="13"/>
    </row>
    <row r="2489" spans="2:7" x14ac:dyDescent="0.25">
      <c r="B2489" s="21"/>
      <c r="G2489" s="13"/>
    </row>
    <row r="2490" spans="2:7" x14ac:dyDescent="0.25">
      <c r="B2490" s="21"/>
      <c r="G2490" s="13"/>
    </row>
    <row r="2491" spans="2:7" x14ac:dyDescent="0.25">
      <c r="B2491" s="21"/>
      <c r="G2491" s="13"/>
    </row>
    <row r="2492" spans="2:7" x14ac:dyDescent="0.25">
      <c r="B2492" s="21"/>
      <c r="G2492" s="13"/>
    </row>
    <row r="2493" spans="2:7" x14ac:dyDescent="0.25">
      <c r="B2493" s="21"/>
      <c r="G2493" s="13"/>
    </row>
    <row r="2494" spans="2:7" x14ac:dyDescent="0.25">
      <c r="B2494" s="21"/>
      <c r="G2494" s="13"/>
    </row>
    <row r="2495" spans="2:7" x14ac:dyDescent="0.25">
      <c r="B2495" s="21"/>
      <c r="G2495" s="13"/>
    </row>
    <row r="2496" spans="2:7" x14ac:dyDescent="0.25">
      <c r="B2496" s="21"/>
      <c r="G2496" s="13"/>
    </row>
    <row r="2497" spans="2:7" x14ac:dyDescent="0.25">
      <c r="B2497" s="21"/>
      <c r="G2497" s="13"/>
    </row>
    <row r="2498" spans="2:7" x14ac:dyDescent="0.25">
      <c r="B2498" s="21"/>
      <c r="G2498" s="13"/>
    </row>
    <row r="2499" spans="2:7" x14ac:dyDescent="0.25">
      <c r="B2499" s="21"/>
      <c r="G2499" s="13"/>
    </row>
    <row r="2500" spans="2:7" x14ac:dyDescent="0.25">
      <c r="B2500" s="21"/>
      <c r="G2500" s="13"/>
    </row>
    <row r="2501" spans="2:7" x14ac:dyDescent="0.25">
      <c r="B2501" s="21"/>
      <c r="G2501" s="13"/>
    </row>
    <row r="2502" spans="2:7" x14ac:dyDescent="0.25">
      <c r="B2502" s="21"/>
      <c r="G2502" s="13"/>
    </row>
    <row r="2503" spans="2:7" x14ac:dyDescent="0.25">
      <c r="B2503" s="21"/>
      <c r="G2503" s="13"/>
    </row>
    <row r="2504" spans="2:7" x14ac:dyDescent="0.25">
      <c r="B2504" s="21"/>
      <c r="G2504" s="13"/>
    </row>
    <row r="2505" spans="2:7" x14ac:dyDescent="0.25">
      <c r="B2505" s="21"/>
      <c r="G2505" s="13"/>
    </row>
    <row r="2506" spans="2:7" x14ac:dyDescent="0.25">
      <c r="B2506" s="21"/>
      <c r="G2506" s="13"/>
    </row>
    <row r="2507" spans="2:7" x14ac:dyDescent="0.25">
      <c r="B2507" s="21"/>
      <c r="G2507" s="13"/>
    </row>
    <row r="2508" spans="2:7" x14ac:dyDescent="0.25">
      <c r="B2508" s="21"/>
      <c r="G2508" s="13"/>
    </row>
    <row r="2509" spans="2:7" x14ac:dyDescent="0.25">
      <c r="B2509" s="21"/>
      <c r="G2509" s="13"/>
    </row>
    <row r="2510" spans="2:7" x14ac:dyDescent="0.25">
      <c r="B2510" s="21"/>
      <c r="G2510" s="13"/>
    </row>
    <row r="2511" spans="2:7" x14ac:dyDescent="0.25">
      <c r="B2511" s="21"/>
      <c r="G2511" s="13"/>
    </row>
    <row r="2512" spans="2:7" x14ac:dyDescent="0.25">
      <c r="B2512" s="21"/>
      <c r="G2512" s="13"/>
    </row>
    <row r="2513" spans="2:7" x14ac:dyDescent="0.25">
      <c r="B2513" s="21"/>
      <c r="G2513" s="13"/>
    </row>
    <row r="2514" spans="2:7" x14ac:dyDescent="0.25">
      <c r="B2514" s="21"/>
      <c r="G2514" s="13"/>
    </row>
    <row r="2515" spans="2:7" x14ac:dyDescent="0.25">
      <c r="B2515" s="21"/>
      <c r="G2515" s="13"/>
    </row>
    <row r="2516" spans="2:7" x14ac:dyDescent="0.25">
      <c r="B2516" s="21"/>
      <c r="G2516" s="13"/>
    </row>
    <row r="2517" spans="2:7" x14ac:dyDescent="0.25">
      <c r="B2517" s="21"/>
      <c r="G2517" s="13"/>
    </row>
    <row r="2518" spans="2:7" x14ac:dyDescent="0.25">
      <c r="B2518" s="21"/>
      <c r="G2518" s="13"/>
    </row>
    <row r="2519" spans="2:7" x14ac:dyDescent="0.25">
      <c r="B2519" s="21"/>
      <c r="G2519" s="13"/>
    </row>
    <row r="2520" spans="2:7" x14ac:dyDescent="0.25">
      <c r="B2520" s="21"/>
      <c r="G2520" s="13"/>
    </row>
    <row r="2521" spans="2:7" x14ac:dyDescent="0.25">
      <c r="B2521" s="21"/>
      <c r="G2521" s="13"/>
    </row>
    <row r="2522" spans="2:7" x14ac:dyDescent="0.25">
      <c r="B2522" s="21"/>
      <c r="G2522" s="13"/>
    </row>
    <row r="2523" spans="2:7" x14ac:dyDescent="0.25">
      <c r="B2523" s="21"/>
      <c r="G2523" s="13"/>
    </row>
    <row r="2524" spans="2:7" x14ac:dyDescent="0.25">
      <c r="B2524" s="21"/>
      <c r="G2524" s="13"/>
    </row>
    <row r="2525" spans="2:7" x14ac:dyDescent="0.25">
      <c r="B2525" s="21"/>
      <c r="G2525" s="13"/>
    </row>
    <row r="2526" spans="2:7" x14ac:dyDescent="0.25">
      <c r="B2526" s="21"/>
      <c r="G2526" s="13"/>
    </row>
    <row r="2527" spans="2:7" x14ac:dyDescent="0.25">
      <c r="B2527" s="21"/>
      <c r="G2527" s="13"/>
    </row>
    <row r="2528" spans="2:7" x14ac:dyDescent="0.25">
      <c r="B2528" s="21"/>
      <c r="G2528" s="13"/>
    </row>
    <row r="2529" spans="2:7" x14ac:dyDescent="0.25">
      <c r="B2529" s="21"/>
      <c r="G2529" s="13"/>
    </row>
    <row r="2530" spans="2:7" x14ac:dyDescent="0.25">
      <c r="B2530" s="21"/>
      <c r="G2530" s="13"/>
    </row>
    <row r="2531" spans="2:7" x14ac:dyDescent="0.25">
      <c r="B2531" s="21"/>
      <c r="G2531" s="13"/>
    </row>
    <row r="2532" spans="2:7" x14ac:dyDescent="0.25">
      <c r="B2532" s="21"/>
      <c r="G2532" s="13"/>
    </row>
    <row r="2533" spans="2:7" x14ac:dyDescent="0.25">
      <c r="B2533" s="21"/>
      <c r="G2533" s="13"/>
    </row>
    <row r="2534" spans="2:7" x14ac:dyDescent="0.25">
      <c r="B2534" s="21"/>
      <c r="G2534" s="13"/>
    </row>
    <row r="2535" spans="2:7" x14ac:dyDescent="0.25">
      <c r="B2535" s="21"/>
      <c r="G2535" s="13"/>
    </row>
    <row r="2536" spans="2:7" x14ac:dyDescent="0.25">
      <c r="B2536" s="21"/>
      <c r="G2536" s="13"/>
    </row>
    <row r="2537" spans="2:7" x14ac:dyDescent="0.25">
      <c r="B2537" s="21"/>
      <c r="G2537" s="13"/>
    </row>
    <row r="2538" spans="2:7" x14ac:dyDescent="0.25">
      <c r="B2538" s="21"/>
      <c r="G2538" s="13"/>
    </row>
    <row r="2539" spans="2:7" x14ac:dyDescent="0.25">
      <c r="B2539" s="21"/>
      <c r="G2539" s="13"/>
    </row>
    <row r="2540" spans="2:7" x14ac:dyDescent="0.25">
      <c r="B2540" s="21"/>
      <c r="G2540" s="13"/>
    </row>
    <row r="2541" spans="2:7" x14ac:dyDescent="0.25">
      <c r="B2541" s="21"/>
      <c r="G2541" s="13"/>
    </row>
    <row r="2542" spans="2:7" x14ac:dyDescent="0.25">
      <c r="B2542" s="21"/>
      <c r="G2542" s="13"/>
    </row>
    <row r="2543" spans="2:7" x14ac:dyDescent="0.25">
      <c r="B2543" s="21"/>
      <c r="G2543" s="13"/>
    </row>
    <row r="2544" spans="2:7" x14ac:dyDescent="0.25">
      <c r="B2544" s="21"/>
      <c r="G2544" s="13"/>
    </row>
    <row r="2545" spans="2:7" x14ac:dyDescent="0.25">
      <c r="B2545" s="21"/>
      <c r="G2545" s="13"/>
    </row>
    <row r="2546" spans="2:7" x14ac:dyDescent="0.25">
      <c r="B2546" s="21"/>
      <c r="G2546" s="13"/>
    </row>
    <row r="2547" spans="2:7" x14ac:dyDescent="0.25">
      <c r="B2547" s="21"/>
      <c r="G2547" s="13"/>
    </row>
    <row r="2548" spans="2:7" x14ac:dyDescent="0.25">
      <c r="B2548" s="21"/>
      <c r="G2548" s="13"/>
    </row>
    <row r="2549" spans="2:7" x14ac:dyDescent="0.25">
      <c r="B2549" s="21"/>
      <c r="G2549" s="13"/>
    </row>
    <row r="2550" spans="2:7" x14ac:dyDescent="0.25">
      <c r="B2550" s="21"/>
      <c r="G2550" s="13"/>
    </row>
    <row r="2551" spans="2:7" x14ac:dyDescent="0.25">
      <c r="B2551" s="21"/>
      <c r="G2551" s="13"/>
    </row>
    <row r="2552" spans="2:7" x14ac:dyDescent="0.25">
      <c r="B2552" s="21"/>
      <c r="G2552" s="13"/>
    </row>
    <row r="2553" spans="2:7" x14ac:dyDescent="0.25">
      <c r="B2553" s="21"/>
      <c r="G2553" s="13"/>
    </row>
    <row r="2554" spans="2:7" x14ac:dyDescent="0.25">
      <c r="B2554" s="21"/>
      <c r="G2554" s="13"/>
    </row>
    <row r="2555" spans="2:7" x14ac:dyDescent="0.25">
      <c r="B2555" s="21"/>
      <c r="G2555" s="13"/>
    </row>
    <row r="2556" spans="2:7" x14ac:dyDescent="0.25">
      <c r="B2556" s="21"/>
      <c r="G2556" s="13"/>
    </row>
    <row r="2557" spans="2:7" x14ac:dyDescent="0.25">
      <c r="B2557" s="21"/>
      <c r="G2557" s="13"/>
    </row>
    <row r="2558" spans="2:7" x14ac:dyDescent="0.25">
      <c r="B2558" s="21"/>
      <c r="G2558" s="13"/>
    </row>
    <row r="2559" spans="2:7" x14ac:dyDescent="0.25">
      <c r="B2559" s="21"/>
      <c r="G2559" s="13"/>
    </row>
    <row r="2560" spans="2:7" x14ac:dyDescent="0.25">
      <c r="B2560" s="21"/>
      <c r="G2560" s="13"/>
    </row>
    <row r="2561" spans="2:7" x14ac:dyDescent="0.25">
      <c r="B2561" s="21"/>
      <c r="G2561" s="13"/>
    </row>
    <row r="2562" spans="2:7" x14ac:dyDescent="0.25">
      <c r="B2562" s="21"/>
      <c r="G2562" s="13"/>
    </row>
    <row r="2563" spans="2:7" x14ac:dyDescent="0.25">
      <c r="B2563" s="21"/>
      <c r="G2563" s="13"/>
    </row>
    <row r="2564" spans="2:7" x14ac:dyDescent="0.25">
      <c r="B2564" s="21"/>
      <c r="G2564" s="13"/>
    </row>
    <row r="2565" spans="2:7" x14ac:dyDescent="0.25">
      <c r="B2565" s="21"/>
      <c r="G2565" s="13"/>
    </row>
    <row r="2566" spans="2:7" x14ac:dyDescent="0.25">
      <c r="B2566" s="21"/>
      <c r="G2566" s="13"/>
    </row>
    <row r="2567" spans="2:7" x14ac:dyDescent="0.25">
      <c r="B2567" s="21"/>
      <c r="G2567" s="13"/>
    </row>
    <row r="2568" spans="2:7" x14ac:dyDescent="0.25">
      <c r="B2568" s="21"/>
      <c r="G2568" s="13"/>
    </row>
    <row r="2569" spans="2:7" x14ac:dyDescent="0.25">
      <c r="B2569" s="21"/>
      <c r="G2569" s="13"/>
    </row>
    <row r="2570" spans="2:7" x14ac:dyDescent="0.25">
      <c r="B2570" s="21"/>
      <c r="G2570" s="13"/>
    </row>
    <row r="2571" spans="2:7" x14ac:dyDescent="0.25">
      <c r="B2571" s="21"/>
      <c r="G2571" s="13"/>
    </row>
    <row r="2572" spans="2:7" x14ac:dyDescent="0.25">
      <c r="B2572" s="21"/>
      <c r="G2572" s="13"/>
    </row>
    <row r="2573" spans="2:7" x14ac:dyDescent="0.25">
      <c r="B2573" s="21"/>
      <c r="G2573" s="13"/>
    </row>
    <row r="2574" spans="2:7" x14ac:dyDescent="0.25">
      <c r="B2574" s="21"/>
      <c r="G2574" s="13"/>
    </row>
    <row r="2575" spans="2:7" x14ac:dyDescent="0.25">
      <c r="B2575" s="21"/>
      <c r="G2575" s="13"/>
    </row>
    <row r="2576" spans="2:7" x14ac:dyDescent="0.25">
      <c r="B2576" s="21"/>
      <c r="G2576" s="13"/>
    </row>
    <row r="2577" spans="2:7" x14ac:dyDescent="0.25">
      <c r="B2577" s="21"/>
      <c r="G2577" s="13"/>
    </row>
    <row r="2578" spans="2:7" x14ac:dyDescent="0.25">
      <c r="B2578" s="21"/>
      <c r="G2578" s="13"/>
    </row>
    <row r="2579" spans="2:7" x14ac:dyDescent="0.25">
      <c r="B2579" s="21"/>
      <c r="G2579" s="13"/>
    </row>
    <row r="2580" spans="2:7" x14ac:dyDescent="0.25">
      <c r="B2580" s="21"/>
      <c r="G2580" s="13"/>
    </row>
    <row r="2581" spans="2:7" x14ac:dyDescent="0.25">
      <c r="B2581" s="21"/>
      <c r="G2581" s="13"/>
    </row>
    <row r="2582" spans="2:7" x14ac:dyDescent="0.25">
      <c r="B2582" s="21"/>
      <c r="G2582" s="13"/>
    </row>
    <row r="2583" spans="2:7" x14ac:dyDescent="0.25">
      <c r="B2583" s="21"/>
      <c r="G2583" s="13"/>
    </row>
    <row r="2584" spans="2:7" x14ac:dyDescent="0.25">
      <c r="B2584" s="21"/>
      <c r="G2584" s="13"/>
    </row>
    <row r="2585" spans="2:7" x14ac:dyDescent="0.25">
      <c r="B2585" s="21"/>
      <c r="G2585" s="13"/>
    </row>
    <row r="2586" spans="2:7" x14ac:dyDescent="0.25">
      <c r="B2586" s="21"/>
      <c r="G2586" s="13"/>
    </row>
    <row r="2587" spans="2:7" x14ac:dyDescent="0.25">
      <c r="B2587" s="21"/>
      <c r="G2587" s="13"/>
    </row>
    <row r="2588" spans="2:7" x14ac:dyDescent="0.25">
      <c r="B2588" s="21"/>
      <c r="G2588" s="13"/>
    </row>
    <row r="2589" spans="2:7" x14ac:dyDescent="0.25">
      <c r="B2589" s="21"/>
      <c r="G2589" s="13"/>
    </row>
    <row r="2590" spans="2:7" x14ac:dyDescent="0.25">
      <c r="B2590" s="21"/>
      <c r="G2590" s="13"/>
    </row>
    <row r="2591" spans="2:7" x14ac:dyDescent="0.25">
      <c r="B2591" s="21"/>
      <c r="G2591" s="13"/>
    </row>
    <row r="2592" spans="2:7" x14ac:dyDescent="0.25">
      <c r="B2592" s="21"/>
      <c r="G2592" s="13"/>
    </row>
    <row r="2593" spans="2:7" x14ac:dyDescent="0.25">
      <c r="B2593" s="21"/>
      <c r="G2593" s="13"/>
    </row>
    <row r="2594" spans="2:7" x14ac:dyDescent="0.25">
      <c r="B2594" s="21"/>
      <c r="G2594" s="13"/>
    </row>
    <row r="2595" spans="2:7" x14ac:dyDescent="0.25">
      <c r="B2595" s="21"/>
      <c r="G2595" s="13"/>
    </row>
    <row r="2596" spans="2:7" x14ac:dyDescent="0.25">
      <c r="B2596" s="21"/>
      <c r="G2596" s="13"/>
    </row>
    <row r="2597" spans="2:7" x14ac:dyDescent="0.25">
      <c r="B2597" s="21"/>
      <c r="G2597" s="13"/>
    </row>
    <row r="2598" spans="2:7" x14ac:dyDescent="0.25">
      <c r="B2598" s="21"/>
      <c r="G2598" s="13"/>
    </row>
    <row r="2599" spans="2:7" x14ac:dyDescent="0.25">
      <c r="B2599" s="21"/>
      <c r="G2599" s="13"/>
    </row>
    <row r="2600" spans="2:7" x14ac:dyDescent="0.25">
      <c r="B2600" s="21"/>
      <c r="G2600" s="13"/>
    </row>
    <row r="2601" spans="2:7" x14ac:dyDescent="0.25">
      <c r="B2601" s="21"/>
      <c r="G2601" s="13"/>
    </row>
    <row r="2602" spans="2:7" x14ac:dyDescent="0.25">
      <c r="B2602" s="21"/>
      <c r="G2602" s="13"/>
    </row>
    <row r="2603" spans="2:7" x14ac:dyDescent="0.25">
      <c r="B2603" s="21"/>
      <c r="G2603" s="13"/>
    </row>
    <row r="2604" spans="2:7" x14ac:dyDescent="0.25">
      <c r="B2604" s="21"/>
      <c r="G2604" s="13"/>
    </row>
    <row r="2605" spans="2:7" x14ac:dyDescent="0.25">
      <c r="B2605" s="21"/>
      <c r="G2605" s="13"/>
    </row>
    <row r="2606" spans="2:7" x14ac:dyDescent="0.25">
      <c r="B2606" s="21"/>
      <c r="G2606" s="13"/>
    </row>
    <row r="2607" spans="2:7" x14ac:dyDescent="0.25">
      <c r="B2607" s="21"/>
      <c r="G2607" s="13"/>
    </row>
    <row r="2608" spans="2:7" x14ac:dyDescent="0.25">
      <c r="B2608" s="21"/>
      <c r="G2608" s="13"/>
    </row>
    <row r="2609" spans="2:7" x14ac:dyDescent="0.25">
      <c r="B2609" s="21"/>
      <c r="G2609" s="13"/>
    </row>
    <row r="2610" spans="2:7" x14ac:dyDescent="0.25">
      <c r="B2610" s="21"/>
      <c r="G2610" s="13"/>
    </row>
    <row r="2611" spans="2:7" x14ac:dyDescent="0.25">
      <c r="B2611" s="21"/>
      <c r="G2611" s="13"/>
    </row>
    <row r="2612" spans="2:7" x14ac:dyDescent="0.25">
      <c r="B2612" s="21"/>
      <c r="G2612" s="13"/>
    </row>
    <row r="2613" spans="2:7" x14ac:dyDescent="0.25">
      <c r="B2613" s="21"/>
      <c r="G2613" s="13"/>
    </row>
    <row r="2614" spans="2:7" x14ac:dyDescent="0.25">
      <c r="B2614" s="21"/>
      <c r="G2614" s="13"/>
    </row>
    <row r="2615" spans="2:7" x14ac:dyDescent="0.25">
      <c r="B2615" s="21"/>
      <c r="G2615" s="13"/>
    </row>
    <row r="2616" spans="2:7" x14ac:dyDescent="0.25">
      <c r="B2616" s="21"/>
      <c r="G2616" s="13"/>
    </row>
    <row r="2617" spans="2:7" x14ac:dyDescent="0.25">
      <c r="B2617" s="21"/>
      <c r="G2617" s="13"/>
    </row>
    <row r="2618" spans="2:7" x14ac:dyDescent="0.25">
      <c r="B2618" s="21"/>
      <c r="G2618" s="13"/>
    </row>
    <row r="2619" spans="2:7" x14ac:dyDescent="0.25">
      <c r="B2619" s="21"/>
      <c r="G2619" s="13"/>
    </row>
    <row r="2620" spans="2:7" x14ac:dyDescent="0.25">
      <c r="B2620" s="21"/>
      <c r="G2620" s="13"/>
    </row>
    <row r="2621" spans="2:7" x14ac:dyDescent="0.25">
      <c r="B2621" s="21"/>
      <c r="G2621" s="13"/>
    </row>
    <row r="2622" spans="2:7" x14ac:dyDescent="0.25">
      <c r="B2622" s="21"/>
      <c r="G2622" s="13"/>
    </row>
    <row r="2623" spans="2:7" x14ac:dyDescent="0.25">
      <c r="B2623" s="21"/>
      <c r="G2623" s="13"/>
    </row>
    <row r="2624" spans="2:7" x14ac:dyDescent="0.25">
      <c r="B2624" s="21"/>
      <c r="G2624" s="13"/>
    </row>
    <row r="2625" spans="2:7" x14ac:dyDescent="0.25">
      <c r="B2625" s="21"/>
      <c r="G2625" s="13"/>
    </row>
    <row r="2626" spans="2:7" x14ac:dyDescent="0.25">
      <c r="B2626" s="21"/>
      <c r="G2626" s="13"/>
    </row>
    <row r="2627" spans="2:7" x14ac:dyDescent="0.25">
      <c r="B2627" s="21"/>
      <c r="G2627" s="13"/>
    </row>
    <row r="2628" spans="2:7" x14ac:dyDescent="0.25">
      <c r="B2628" s="21"/>
      <c r="G2628" s="13"/>
    </row>
    <row r="2629" spans="2:7" x14ac:dyDescent="0.25">
      <c r="B2629" s="21"/>
      <c r="G2629" s="13"/>
    </row>
    <row r="2630" spans="2:7" x14ac:dyDescent="0.25">
      <c r="B2630" s="21"/>
      <c r="G2630" s="13"/>
    </row>
    <row r="2631" spans="2:7" x14ac:dyDescent="0.25">
      <c r="B2631" s="21"/>
      <c r="G2631" s="13"/>
    </row>
    <row r="2632" spans="2:7" x14ac:dyDescent="0.25">
      <c r="B2632" s="21"/>
      <c r="G2632" s="13"/>
    </row>
    <row r="2633" spans="2:7" x14ac:dyDescent="0.25">
      <c r="B2633" s="21"/>
      <c r="G2633" s="13"/>
    </row>
    <row r="2634" spans="2:7" x14ac:dyDescent="0.25">
      <c r="B2634" s="21"/>
      <c r="G2634" s="13"/>
    </row>
    <row r="2635" spans="2:7" x14ac:dyDescent="0.25">
      <c r="B2635" s="21"/>
      <c r="G2635" s="13"/>
    </row>
    <row r="2636" spans="2:7" x14ac:dyDescent="0.25">
      <c r="B2636" s="21"/>
      <c r="G2636" s="13"/>
    </row>
    <row r="2637" spans="2:7" x14ac:dyDescent="0.25">
      <c r="B2637" s="21"/>
      <c r="G2637" s="13"/>
    </row>
    <row r="2638" spans="2:7" x14ac:dyDescent="0.25">
      <c r="B2638" s="21"/>
      <c r="G2638" s="13"/>
    </row>
    <row r="2639" spans="2:7" x14ac:dyDescent="0.25">
      <c r="B2639" s="21"/>
      <c r="G2639" s="13"/>
    </row>
    <row r="2640" spans="2:7" x14ac:dyDescent="0.25">
      <c r="B2640" s="21"/>
      <c r="G2640" s="13"/>
    </row>
    <row r="2641" spans="2:7" x14ac:dyDescent="0.25">
      <c r="B2641" s="21"/>
      <c r="G2641" s="13"/>
    </row>
    <row r="2642" spans="2:7" x14ac:dyDescent="0.25">
      <c r="B2642" s="21"/>
      <c r="G2642" s="13"/>
    </row>
    <row r="2643" spans="2:7" x14ac:dyDescent="0.25">
      <c r="B2643" s="21"/>
      <c r="G2643" s="13"/>
    </row>
    <row r="2644" spans="2:7" x14ac:dyDescent="0.25">
      <c r="B2644" s="21"/>
      <c r="G2644" s="13"/>
    </row>
    <row r="2645" spans="2:7" x14ac:dyDescent="0.25">
      <c r="B2645" s="21"/>
      <c r="G2645" s="13"/>
    </row>
    <row r="2646" spans="2:7" x14ac:dyDescent="0.25">
      <c r="B2646" s="21"/>
      <c r="G2646" s="13"/>
    </row>
    <row r="2647" spans="2:7" x14ac:dyDescent="0.25">
      <c r="B2647" s="21"/>
      <c r="G2647" s="13"/>
    </row>
    <row r="2648" spans="2:7" x14ac:dyDescent="0.25">
      <c r="B2648" s="21"/>
      <c r="G2648" s="13"/>
    </row>
    <row r="2649" spans="2:7" x14ac:dyDescent="0.25">
      <c r="B2649" s="21"/>
      <c r="G2649" s="13"/>
    </row>
    <row r="2650" spans="2:7" x14ac:dyDescent="0.25">
      <c r="B2650" s="21"/>
      <c r="G2650" s="13"/>
    </row>
    <row r="2651" spans="2:7" x14ac:dyDescent="0.25">
      <c r="B2651" s="21"/>
      <c r="G2651" s="13"/>
    </row>
    <row r="2652" spans="2:7" x14ac:dyDescent="0.25">
      <c r="B2652" s="21"/>
      <c r="G2652" s="13"/>
    </row>
    <row r="2653" spans="2:7" x14ac:dyDescent="0.25">
      <c r="B2653" s="21"/>
      <c r="G2653" s="13"/>
    </row>
    <row r="2654" spans="2:7" x14ac:dyDescent="0.25">
      <c r="B2654" s="21"/>
      <c r="G2654" s="13"/>
    </row>
    <row r="2655" spans="2:7" x14ac:dyDescent="0.25">
      <c r="B2655" s="21"/>
      <c r="G2655" s="13"/>
    </row>
    <row r="2656" spans="2:7" x14ac:dyDescent="0.25">
      <c r="B2656" s="21"/>
      <c r="G2656" s="13"/>
    </row>
    <row r="2657" spans="2:7" x14ac:dyDescent="0.25">
      <c r="B2657" s="21"/>
      <c r="G2657" s="13"/>
    </row>
    <row r="2658" spans="2:7" x14ac:dyDescent="0.25">
      <c r="B2658" s="21"/>
      <c r="G2658" s="13"/>
    </row>
    <row r="2659" spans="2:7" x14ac:dyDescent="0.25">
      <c r="B2659" s="21"/>
      <c r="G2659" s="13"/>
    </row>
    <row r="2660" spans="2:7" x14ac:dyDescent="0.25">
      <c r="B2660" s="21"/>
      <c r="G2660" s="13"/>
    </row>
    <row r="2661" spans="2:7" x14ac:dyDescent="0.25">
      <c r="B2661" s="21"/>
      <c r="G2661" s="13"/>
    </row>
    <row r="2662" spans="2:7" x14ac:dyDescent="0.25">
      <c r="B2662" s="21"/>
      <c r="G2662" s="13"/>
    </row>
    <row r="2663" spans="2:7" x14ac:dyDescent="0.25">
      <c r="B2663" s="21"/>
      <c r="G2663" s="13"/>
    </row>
    <row r="2664" spans="2:7" x14ac:dyDescent="0.25">
      <c r="B2664" s="21"/>
      <c r="G2664" s="13"/>
    </row>
    <row r="2665" spans="2:7" x14ac:dyDescent="0.25">
      <c r="B2665" s="21"/>
      <c r="G2665" s="13"/>
    </row>
    <row r="2666" spans="2:7" x14ac:dyDescent="0.25">
      <c r="B2666" s="21"/>
      <c r="G2666" s="13"/>
    </row>
    <row r="2667" spans="2:7" x14ac:dyDescent="0.25">
      <c r="B2667" s="21"/>
      <c r="G2667" s="13"/>
    </row>
    <row r="2668" spans="2:7" x14ac:dyDescent="0.25">
      <c r="B2668" s="21"/>
      <c r="G2668" s="13"/>
    </row>
    <row r="2669" spans="2:7" x14ac:dyDescent="0.25">
      <c r="B2669" s="21"/>
      <c r="G2669" s="13"/>
    </row>
    <row r="2670" spans="2:7" x14ac:dyDescent="0.25">
      <c r="B2670" s="21"/>
      <c r="G2670" s="13"/>
    </row>
    <row r="2671" spans="2:7" x14ac:dyDescent="0.25">
      <c r="B2671" s="21"/>
      <c r="G2671" s="13"/>
    </row>
    <row r="2672" spans="2:7" x14ac:dyDescent="0.25">
      <c r="B2672" s="21"/>
      <c r="G2672" s="13"/>
    </row>
    <row r="2673" spans="2:7" x14ac:dyDescent="0.25">
      <c r="B2673" s="21"/>
      <c r="G2673" s="13"/>
    </row>
    <row r="2674" spans="2:7" x14ac:dyDescent="0.25">
      <c r="B2674" s="21"/>
      <c r="G2674" s="13"/>
    </row>
    <row r="2675" spans="2:7" x14ac:dyDescent="0.25">
      <c r="B2675" s="21"/>
      <c r="G2675" s="13"/>
    </row>
    <row r="2676" spans="2:7" x14ac:dyDescent="0.25">
      <c r="B2676" s="21"/>
      <c r="G2676" s="13"/>
    </row>
    <row r="2677" spans="2:7" x14ac:dyDescent="0.25">
      <c r="B2677" s="21"/>
      <c r="G2677" s="13"/>
    </row>
    <row r="2678" spans="2:7" x14ac:dyDescent="0.25">
      <c r="B2678" s="21"/>
      <c r="G2678" s="13"/>
    </row>
    <row r="2679" spans="2:7" x14ac:dyDescent="0.25">
      <c r="B2679" s="21"/>
      <c r="G2679" s="13"/>
    </row>
    <row r="2680" spans="2:7" x14ac:dyDescent="0.25">
      <c r="B2680" s="21"/>
      <c r="G2680" s="13"/>
    </row>
    <row r="2681" spans="2:7" x14ac:dyDescent="0.25">
      <c r="B2681" s="21"/>
      <c r="G2681" s="13"/>
    </row>
    <row r="2682" spans="2:7" x14ac:dyDescent="0.25">
      <c r="B2682" s="21"/>
      <c r="G2682" s="13"/>
    </row>
    <row r="2683" spans="2:7" x14ac:dyDescent="0.25">
      <c r="B2683" s="21"/>
      <c r="G2683" s="13"/>
    </row>
    <row r="2684" spans="2:7" x14ac:dyDescent="0.25">
      <c r="B2684" s="21"/>
      <c r="G2684" s="13"/>
    </row>
    <row r="2685" spans="2:7" x14ac:dyDescent="0.25">
      <c r="B2685" s="21"/>
      <c r="G2685" s="13"/>
    </row>
    <row r="2686" spans="2:7" x14ac:dyDescent="0.25">
      <c r="B2686" s="21"/>
      <c r="G2686" s="13"/>
    </row>
    <row r="2687" spans="2:7" x14ac:dyDescent="0.25">
      <c r="B2687" s="21"/>
      <c r="G2687" s="13"/>
    </row>
    <row r="2688" spans="2:7" x14ac:dyDescent="0.25">
      <c r="B2688" s="21"/>
      <c r="G2688" s="13"/>
    </row>
    <row r="2689" spans="2:7" x14ac:dyDescent="0.25">
      <c r="B2689" s="21"/>
      <c r="G2689" s="13"/>
    </row>
    <row r="2690" spans="2:7" x14ac:dyDescent="0.25">
      <c r="B2690" s="21"/>
      <c r="G2690" s="13"/>
    </row>
    <row r="2691" spans="2:7" x14ac:dyDescent="0.25">
      <c r="B2691" s="21"/>
      <c r="G2691" s="13"/>
    </row>
    <row r="2692" spans="2:7" x14ac:dyDescent="0.25">
      <c r="B2692" s="21"/>
      <c r="G2692" s="13"/>
    </row>
    <row r="2693" spans="2:7" x14ac:dyDescent="0.25">
      <c r="B2693" s="21"/>
      <c r="G2693" s="13"/>
    </row>
    <row r="2694" spans="2:7" x14ac:dyDescent="0.25">
      <c r="B2694" s="21"/>
      <c r="G2694" s="13"/>
    </row>
    <row r="2695" spans="2:7" x14ac:dyDescent="0.25">
      <c r="B2695" s="21"/>
      <c r="G2695" s="13"/>
    </row>
    <row r="2696" spans="2:7" x14ac:dyDescent="0.25">
      <c r="B2696" s="21"/>
      <c r="G2696" s="13"/>
    </row>
    <row r="2697" spans="2:7" x14ac:dyDescent="0.25">
      <c r="B2697" s="21"/>
      <c r="G2697" s="13"/>
    </row>
    <row r="2698" spans="2:7" x14ac:dyDescent="0.25">
      <c r="B2698" s="21"/>
      <c r="G2698" s="13"/>
    </row>
    <row r="2699" spans="2:7" x14ac:dyDescent="0.25">
      <c r="B2699" s="21"/>
      <c r="G2699" s="13"/>
    </row>
    <row r="2700" spans="2:7" x14ac:dyDescent="0.25">
      <c r="B2700" s="21"/>
      <c r="G2700" s="13"/>
    </row>
    <row r="2701" spans="2:7" x14ac:dyDescent="0.25">
      <c r="B2701" s="21"/>
      <c r="G2701" s="13"/>
    </row>
    <row r="2702" spans="2:7" x14ac:dyDescent="0.25">
      <c r="B2702" s="21"/>
      <c r="G2702" s="13"/>
    </row>
    <row r="2703" spans="2:7" x14ac:dyDescent="0.25">
      <c r="B2703" s="21"/>
      <c r="G2703" s="13"/>
    </row>
    <row r="2704" spans="2:7" x14ac:dyDescent="0.25">
      <c r="B2704" s="21"/>
      <c r="G2704" s="13"/>
    </row>
    <row r="2705" spans="2:7" x14ac:dyDescent="0.25">
      <c r="B2705" s="21"/>
      <c r="G2705" s="13"/>
    </row>
    <row r="2706" spans="2:7" x14ac:dyDescent="0.25">
      <c r="B2706" s="21"/>
      <c r="G2706" s="13"/>
    </row>
    <row r="2707" spans="2:7" x14ac:dyDescent="0.25">
      <c r="B2707" s="21"/>
      <c r="G2707" s="13"/>
    </row>
    <row r="2708" spans="2:7" x14ac:dyDescent="0.25">
      <c r="B2708" s="21"/>
      <c r="G2708" s="13"/>
    </row>
    <row r="2709" spans="2:7" x14ac:dyDescent="0.25">
      <c r="B2709" s="21"/>
      <c r="G2709" s="13"/>
    </row>
    <row r="2710" spans="2:7" x14ac:dyDescent="0.25">
      <c r="B2710" s="21"/>
      <c r="G2710" s="13"/>
    </row>
    <row r="2711" spans="2:7" x14ac:dyDescent="0.25">
      <c r="B2711" s="21"/>
      <c r="G2711" s="13"/>
    </row>
    <row r="2712" spans="2:7" x14ac:dyDescent="0.25">
      <c r="B2712" s="21"/>
      <c r="G2712" s="13"/>
    </row>
    <row r="2713" spans="2:7" x14ac:dyDescent="0.25">
      <c r="B2713" s="21"/>
      <c r="G2713" s="13"/>
    </row>
    <row r="2714" spans="2:7" x14ac:dyDescent="0.25">
      <c r="B2714" s="21"/>
      <c r="G2714" s="13"/>
    </row>
    <row r="2715" spans="2:7" x14ac:dyDescent="0.25">
      <c r="B2715" s="21"/>
      <c r="G2715" s="13"/>
    </row>
    <row r="2716" spans="2:7" x14ac:dyDescent="0.25">
      <c r="B2716" s="21"/>
      <c r="G2716" s="13"/>
    </row>
    <row r="2717" spans="2:7" x14ac:dyDescent="0.25">
      <c r="B2717" s="21"/>
      <c r="G2717" s="13"/>
    </row>
    <row r="2718" spans="2:7" x14ac:dyDescent="0.25">
      <c r="B2718" s="21"/>
      <c r="G2718" s="13"/>
    </row>
    <row r="2719" spans="2:7" x14ac:dyDescent="0.25">
      <c r="B2719" s="21"/>
      <c r="G2719" s="13"/>
    </row>
    <row r="2720" spans="2:7" x14ac:dyDescent="0.25">
      <c r="B2720" s="21"/>
      <c r="G2720" s="13"/>
    </row>
    <row r="2721" spans="2:7" x14ac:dyDescent="0.25">
      <c r="B2721" s="21"/>
      <c r="G2721" s="13"/>
    </row>
    <row r="2722" spans="2:7" x14ac:dyDescent="0.25">
      <c r="B2722" s="21"/>
      <c r="G2722" s="13"/>
    </row>
    <row r="2723" spans="2:7" x14ac:dyDescent="0.25">
      <c r="B2723" s="21"/>
      <c r="G2723" s="13"/>
    </row>
    <row r="2724" spans="2:7" x14ac:dyDescent="0.25">
      <c r="B2724" s="21"/>
      <c r="G2724" s="13"/>
    </row>
    <row r="2725" spans="2:7" x14ac:dyDescent="0.25">
      <c r="B2725" s="21"/>
      <c r="G2725" s="13"/>
    </row>
    <row r="2726" spans="2:7" x14ac:dyDescent="0.25">
      <c r="B2726" s="21"/>
      <c r="G2726" s="13"/>
    </row>
    <row r="2727" spans="2:7" x14ac:dyDescent="0.25">
      <c r="B2727" s="21"/>
      <c r="G2727" s="13"/>
    </row>
    <row r="2728" spans="2:7" x14ac:dyDescent="0.25">
      <c r="B2728" s="21"/>
      <c r="G2728" s="13"/>
    </row>
    <row r="2729" spans="2:7" x14ac:dyDescent="0.25">
      <c r="B2729" s="21"/>
      <c r="G2729" s="13"/>
    </row>
    <row r="2730" spans="2:7" x14ac:dyDescent="0.25">
      <c r="B2730" s="21"/>
      <c r="G2730" s="13"/>
    </row>
    <row r="2731" spans="2:7" x14ac:dyDescent="0.25">
      <c r="B2731" s="21"/>
      <c r="G2731" s="13"/>
    </row>
    <row r="2732" spans="2:7" x14ac:dyDescent="0.25">
      <c r="B2732" s="21"/>
      <c r="G2732" s="13"/>
    </row>
    <row r="2733" spans="2:7" x14ac:dyDescent="0.25">
      <c r="B2733" s="21"/>
      <c r="G2733" s="13"/>
    </row>
    <row r="2734" spans="2:7" x14ac:dyDescent="0.25">
      <c r="B2734" s="21"/>
      <c r="G2734" s="13"/>
    </row>
    <row r="2735" spans="2:7" x14ac:dyDescent="0.25">
      <c r="B2735" s="21"/>
      <c r="G2735" s="13"/>
    </row>
    <row r="2736" spans="2:7" x14ac:dyDescent="0.25">
      <c r="B2736" s="21"/>
      <c r="G2736" s="13"/>
    </row>
    <row r="2737" spans="2:7" x14ac:dyDescent="0.25">
      <c r="B2737" s="21"/>
      <c r="G2737" s="13"/>
    </row>
    <row r="2738" spans="2:7" x14ac:dyDescent="0.25">
      <c r="B2738" s="21"/>
      <c r="G2738" s="13"/>
    </row>
    <row r="2739" spans="2:7" x14ac:dyDescent="0.25">
      <c r="B2739" s="21"/>
      <c r="G2739" s="13"/>
    </row>
    <row r="2740" spans="2:7" x14ac:dyDescent="0.25">
      <c r="B2740" s="21"/>
      <c r="G2740" s="13"/>
    </row>
    <row r="2741" spans="2:7" x14ac:dyDescent="0.25">
      <c r="B2741" s="21"/>
      <c r="G2741" s="13"/>
    </row>
    <row r="2742" spans="2:7" x14ac:dyDescent="0.25">
      <c r="B2742" s="21"/>
      <c r="G2742" s="13"/>
    </row>
    <row r="2743" spans="2:7" x14ac:dyDescent="0.25">
      <c r="B2743" s="21"/>
      <c r="G2743" s="13"/>
    </row>
    <row r="2744" spans="2:7" x14ac:dyDescent="0.25">
      <c r="B2744" s="21"/>
      <c r="G2744" s="13"/>
    </row>
    <row r="2745" spans="2:7" x14ac:dyDescent="0.25">
      <c r="B2745" s="21"/>
      <c r="G2745" s="13"/>
    </row>
    <row r="2746" spans="2:7" x14ac:dyDescent="0.25">
      <c r="B2746" s="21"/>
      <c r="G2746" s="13"/>
    </row>
    <row r="2747" spans="2:7" x14ac:dyDescent="0.25">
      <c r="B2747" s="21"/>
      <c r="G2747" s="13"/>
    </row>
    <row r="2748" spans="2:7" x14ac:dyDescent="0.25">
      <c r="B2748" s="21"/>
      <c r="G2748" s="13"/>
    </row>
    <row r="2749" spans="2:7" x14ac:dyDescent="0.25">
      <c r="B2749" s="21"/>
      <c r="G2749" s="13"/>
    </row>
    <row r="2750" spans="2:7" x14ac:dyDescent="0.25">
      <c r="B2750" s="21"/>
      <c r="G2750" s="13"/>
    </row>
    <row r="2751" spans="2:7" x14ac:dyDescent="0.25">
      <c r="B2751" s="21"/>
      <c r="G2751" s="13"/>
    </row>
    <row r="2752" spans="2:7" x14ac:dyDescent="0.25">
      <c r="B2752" s="21"/>
      <c r="G2752" s="13"/>
    </row>
    <row r="2753" spans="2:7" x14ac:dyDescent="0.25">
      <c r="B2753" s="21"/>
      <c r="G2753" s="13"/>
    </row>
    <row r="2754" spans="2:7" x14ac:dyDescent="0.25">
      <c r="B2754" s="21"/>
      <c r="G2754" s="13"/>
    </row>
    <row r="2755" spans="2:7" x14ac:dyDescent="0.25">
      <c r="B2755" s="21"/>
      <c r="G2755" s="13"/>
    </row>
    <row r="2756" spans="2:7" x14ac:dyDescent="0.25">
      <c r="B2756" s="21"/>
      <c r="G2756" s="13"/>
    </row>
    <row r="2757" spans="2:7" x14ac:dyDescent="0.25">
      <c r="B2757" s="21"/>
      <c r="G2757" s="13"/>
    </row>
    <row r="2758" spans="2:7" x14ac:dyDescent="0.25">
      <c r="B2758" s="21"/>
      <c r="G2758" s="13"/>
    </row>
    <row r="2759" spans="2:7" x14ac:dyDescent="0.25">
      <c r="B2759" s="21"/>
      <c r="G2759" s="13"/>
    </row>
    <row r="2760" spans="2:7" x14ac:dyDescent="0.25">
      <c r="B2760" s="21"/>
      <c r="G2760" s="13"/>
    </row>
    <row r="2761" spans="2:7" x14ac:dyDescent="0.25">
      <c r="B2761" s="21"/>
      <c r="G2761" s="13"/>
    </row>
    <row r="2762" spans="2:7" x14ac:dyDescent="0.25">
      <c r="B2762" s="21"/>
      <c r="G2762" s="13"/>
    </row>
    <row r="2763" spans="2:7" x14ac:dyDescent="0.25">
      <c r="B2763" s="21"/>
      <c r="G2763" s="13"/>
    </row>
    <row r="2764" spans="2:7" x14ac:dyDescent="0.25">
      <c r="B2764" s="21"/>
      <c r="G2764" s="13"/>
    </row>
    <row r="2765" spans="2:7" x14ac:dyDescent="0.25">
      <c r="B2765" s="21"/>
      <c r="G2765" s="13"/>
    </row>
    <row r="2766" spans="2:7" x14ac:dyDescent="0.25">
      <c r="B2766" s="21"/>
      <c r="G2766" s="13"/>
    </row>
    <row r="2767" spans="2:7" x14ac:dyDescent="0.25">
      <c r="B2767" s="21"/>
      <c r="G2767" s="13"/>
    </row>
    <row r="2768" spans="2:7" x14ac:dyDescent="0.25">
      <c r="B2768" s="21"/>
      <c r="G2768" s="13"/>
    </row>
    <row r="2769" spans="2:7" x14ac:dyDescent="0.25">
      <c r="B2769" s="21"/>
      <c r="G2769" s="13"/>
    </row>
    <row r="2770" spans="2:7" x14ac:dyDescent="0.25">
      <c r="B2770" s="21"/>
      <c r="G2770" s="13"/>
    </row>
    <row r="2771" spans="2:7" x14ac:dyDescent="0.25">
      <c r="B2771" s="21"/>
      <c r="G2771" s="13"/>
    </row>
    <row r="2772" spans="2:7" x14ac:dyDescent="0.25">
      <c r="B2772" s="21"/>
      <c r="G2772" s="13"/>
    </row>
    <row r="2773" spans="2:7" x14ac:dyDescent="0.25">
      <c r="B2773" s="21"/>
      <c r="G2773" s="13"/>
    </row>
    <row r="2774" spans="2:7" x14ac:dyDescent="0.25">
      <c r="B2774" s="21"/>
      <c r="G2774" s="13"/>
    </row>
    <row r="2775" spans="2:7" x14ac:dyDescent="0.25">
      <c r="B2775" s="21"/>
      <c r="G2775" s="13"/>
    </row>
    <row r="2776" spans="2:7" x14ac:dyDescent="0.25">
      <c r="B2776" s="21"/>
      <c r="G2776" s="13"/>
    </row>
    <row r="2777" spans="2:7" x14ac:dyDescent="0.25">
      <c r="B2777" s="21"/>
      <c r="G2777" s="13"/>
    </row>
    <row r="2778" spans="2:7" x14ac:dyDescent="0.25">
      <c r="B2778" s="21"/>
      <c r="G2778" s="13"/>
    </row>
    <row r="2779" spans="2:7" x14ac:dyDescent="0.25">
      <c r="B2779" s="21"/>
      <c r="G2779" s="13"/>
    </row>
    <row r="2780" spans="2:7" x14ac:dyDescent="0.25">
      <c r="B2780" s="21"/>
      <c r="G2780" s="13"/>
    </row>
    <row r="2781" spans="2:7" x14ac:dyDescent="0.25">
      <c r="B2781" s="21"/>
      <c r="G2781" s="13"/>
    </row>
    <row r="2782" spans="2:7" x14ac:dyDescent="0.25">
      <c r="B2782" s="21"/>
      <c r="G2782" s="13"/>
    </row>
    <row r="2783" spans="2:7" x14ac:dyDescent="0.25">
      <c r="B2783" s="21"/>
      <c r="G2783" s="13"/>
    </row>
    <row r="2784" spans="2:7" x14ac:dyDescent="0.25">
      <c r="B2784" s="21"/>
      <c r="G2784" s="13"/>
    </row>
    <row r="2785" spans="2:7" x14ac:dyDescent="0.25">
      <c r="B2785" s="21"/>
      <c r="G2785" s="13"/>
    </row>
    <row r="2786" spans="2:7" x14ac:dyDescent="0.25">
      <c r="B2786" s="21"/>
      <c r="G2786" s="13"/>
    </row>
    <row r="2787" spans="2:7" x14ac:dyDescent="0.25">
      <c r="B2787" s="21"/>
      <c r="G2787" s="13"/>
    </row>
    <row r="2788" spans="2:7" x14ac:dyDescent="0.25">
      <c r="B2788" s="21"/>
      <c r="G2788" s="13"/>
    </row>
    <row r="2789" spans="2:7" x14ac:dyDescent="0.25">
      <c r="B2789" s="21"/>
      <c r="G2789" s="13"/>
    </row>
    <row r="2790" spans="2:7" x14ac:dyDescent="0.25">
      <c r="B2790" s="21"/>
      <c r="G2790" s="13"/>
    </row>
    <row r="2791" spans="2:7" x14ac:dyDescent="0.25">
      <c r="B2791" s="21"/>
      <c r="G2791" s="13"/>
    </row>
    <row r="2792" spans="2:7" x14ac:dyDescent="0.25">
      <c r="B2792" s="21"/>
      <c r="G2792" s="13"/>
    </row>
    <row r="2793" spans="2:7" x14ac:dyDescent="0.25">
      <c r="B2793" s="21"/>
      <c r="G2793" s="13"/>
    </row>
    <row r="2794" spans="2:7" x14ac:dyDescent="0.25">
      <c r="B2794" s="21"/>
      <c r="G2794" s="13"/>
    </row>
    <row r="2795" spans="2:7" x14ac:dyDescent="0.25">
      <c r="B2795" s="21"/>
      <c r="G2795" s="13"/>
    </row>
    <row r="2796" spans="2:7" x14ac:dyDescent="0.25">
      <c r="B2796" s="21"/>
      <c r="G2796" s="13"/>
    </row>
    <row r="2797" spans="2:7" x14ac:dyDescent="0.25">
      <c r="B2797" s="21"/>
      <c r="G2797" s="13"/>
    </row>
    <row r="2798" spans="2:7" x14ac:dyDescent="0.25">
      <c r="B2798" s="21"/>
      <c r="G2798" s="13"/>
    </row>
    <row r="2799" spans="2:7" x14ac:dyDescent="0.25">
      <c r="B2799" s="21"/>
      <c r="G2799" s="13"/>
    </row>
    <row r="2800" spans="2:7" x14ac:dyDescent="0.25">
      <c r="B2800" s="21"/>
      <c r="G2800" s="13"/>
    </row>
    <row r="2801" spans="2:7" x14ac:dyDescent="0.25">
      <c r="B2801" s="21"/>
      <c r="G2801" s="13"/>
    </row>
    <row r="2802" spans="2:7" x14ac:dyDescent="0.25">
      <c r="B2802" s="21"/>
      <c r="G2802" s="13"/>
    </row>
    <row r="2803" spans="2:7" x14ac:dyDescent="0.25">
      <c r="B2803" s="21"/>
      <c r="G2803" s="13"/>
    </row>
    <row r="2804" spans="2:7" x14ac:dyDescent="0.25">
      <c r="B2804" s="21"/>
      <c r="G2804" s="13"/>
    </row>
    <row r="2805" spans="2:7" x14ac:dyDescent="0.25">
      <c r="B2805" s="21"/>
      <c r="G2805" s="13"/>
    </row>
    <row r="2806" spans="2:7" x14ac:dyDescent="0.25">
      <c r="B2806" s="21"/>
      <c r="G2806" s="13"/>
    </row>
    <row r="2807" spans="2:7" x14ac:dyDescent="0.25">
      <c r="B2807" s="21"/>
      <c r="G2807" s="13"/>
    </row>
    <row r="2808" spans="2:7" x14ac:dyDescent="0.25">
      <c r="B2808" s="21"/>
      <c r="G2808" s="13"/>
    </row>
    <row r="2809" spans="2:7" x14ac:dyDescent="0.25">
      <c r="B2809" s="21"/>
      <c r="G2809" s="13"/>
    </row>
    <row r="2810" spans="2:7" x14ac:dyDescent="0.25">
      <c r="B2810" s="21"/>
      <c r="G2810" s="13"/>
    </row>
    <row r="2811" spans="2:7" x14ac:dyDescent="0.25">
      <c r="B2811" s="21"/>
      <c r="G2811" s="13"/>
    </row>
    <row r="2812" spans="2:7" x14ac:dyDescent="0.25">
      <c r="B2812" s="21"/>
      <c r="G2812" s="13"/>
    </row>
    <row r="2813" spans="2:7" x14ac:dyDescent="0.25">
      <c r="B2813" s="21"/>
      <c r="G2813" s="13"/>
    </row>
    <row r="2814" spans="2:7" x14ac:dyDescent="0.25">
      <c r="B2814" s="21"/>
      <c r="G2814" s="13"/>
    </row>
    <row r="2815" spans="2:7" x14ac:dyDescent="0.25">
      <c r="B2815" s="21"/>
      <c r="G2815" s="13"/>
    </row>
    <row r="2816" spans="2:7" x14ac:dyDescent="0.25">
      <c r="B2816" s="21"/>
      <c r="G2816" s="13"/>
    </row>
    <row r="2817" spans="2:7" x14ac:dyDescent="0.25">
      <c r="B2817" s="21"/>
      <c r="G2817" s="13"/>
    </row>
    <row r="2818" spans="2:7" x14ac:dyDescent="0.25">
      <c r="B2818" s="21"/>
      <c r="G2818" s="13"/>
    </row>
    <row r="2819" spans="2:7" x14ac:dyDescent="0.25">
      <c r="B2819" s="21"/>
      <c r="G2819" s="13"/>
    </row>
    <row r="2820" spans="2:7" x14ac:dyDescent="0.25">
      <c r="B2820" s="21"/>
      <c r="G2820" s="13"/>
    </row>
    <row r="2821" spans="2:7" x14ac:dyDescent="0.25">
      <c r="B2821" s="21"/>
      <c r="G2821" s="13"/>
    </row>
    <row r="2822" spans="2:7" x14ac:dyDescent="0.25">
      <c r="B2822" s="21"/>
      <c r="G2822" s="13"/>
    </row>
    <row r="2823" spans="2:7" x14ac:dyDescent="0.25">
      <c r="B2823" s="21"/>
      <c r="G2823" s="13"/>
    </row>
    <row r="2824" spans="2:7" x14ac:dyDescent="0.25">
      <c r="B2824" s="21"/>
      <c r="G2824" s="13"/>
    </row>
    <row r="2825" spans="2:7" x14ac:dyDescent="0.25">
      <c r="B2825" s="21"/>
      <c r="G2825" s="13"/>
    </row>
    <row r="2826" spans="2:7" x14ac:dyDescent="0.25">
      <c r="B2826" s="21"/>
      <c r="G2826" s="13"/>
    </row>
    <row r="2827" spans="2:7" x14ac:dyDescent="0.25">
      <c r="B2827" s="21"/>
      <c r="G2827" s="13"/>
    </row>
    <row r="2828" spans="2:7" x14ac:dyDescent="0.25">
      <c r="B2828" s="21"/>
      <c r="G2828" s="13"/>
    </row>
    <row r="2829" spans="2:7" x14ac:dyDescent="0.25">
      <c r="B2829" s="21"/>
      <c r="G2829" s="13"/>
    </row>
    <row r="2830" spans="2:7" x14ac:dyDescent="0.25">
      <c r="B2830" s="21"/>
      <c r="G2830" s="13"/>
    </row>
    <row r="2831" spans="2:7" x14ac:dyDescent="0.25">
      <c r="B2831" s="21"/>
      <c r="G2831" s="13"/>
    </row>
    <row r="2832" spans="2:7" x14ac:dyDescent="0.25">
      <c r="B2832" s="21"/>
      <c r="G2832" s="13"/>
    </row>
    <row r="2833" spans="2:7" x14ac:dyDescent="0.25">
      <c r="B2833" s="21"/>
      <c r="G2833" s="13"/>
    </row>
    <row r="2834" spans="2:7" x14ac:dyDescent="0.25">
      <c r="B2834" s="21"/>
      <c r="G2834" s="13"/>
    </row>
    <row r="2835" spans="2:7" x14ac:dyDescent="0.25">
      <c r="B2835" s="21"/>
      <c r="G2835" s="13"/>
    </row>
    <row r="2836" spans="2:7" x14ac:dyDescent="0.25">
      <c r="B2836" s="21"/>
      <c r="G2836" s="13"/>
    </row>
    <row r="2837" spans="2:7" x14ac:dyDescent="0.25">
      <c r="B2837" s="21"/>
      <c r="G2837" s="13"/>
    </row>
    <row r="2838" spans="2:7" x14ac:dyDescent="0.25">
      <c r="B2838" s="21"/>
      <c r="G2838" s="13"/>
    </row>
    <row r="2839" spans="2:7" x14ac:dyDescent="0.25">
      <c r="B2839" s="21"/>
      <c r="G2839" s="13"/>
    </row>
    <row r="2840" spans="2:7" x14ac:dyDescent="0.25">
      <c r="B2840" s="21"/>
      <c r="G2840" s="13"/>
    </row>
    <row r="2841" spans="2:7" x14ac:dyDescent="0.25">
      <c r="B2841" s="21"/>
      <c r="G2841" s="13"/>
    </row>
    <row r="2842" spans="2:7" x14ac:dyDescent="0.25">
      <c r="B2842" s="21"/>
      <c r="G2842" s="13"/>
    </row>
    <row r="2843" spans="2:7" x14ac:dyDescent="0.25">
      <c r="B2843" s="21"/>
      <c r="G2843" s="13"/>
    </row>
    <row r="2844" spans="2:7" x14ac:dyDescent="0.25">
      <c r="B2844" s="21"/>
      <c r="G2844" s="13"/>
    </row>
    <row r="2845" spans="2:7" x14ac:dyDescent="0.25">
      <c r="B2845" s="21"/>
      <c r="G2845" s="13"/>
    </row>
    <row r="2846" spans="2:7" x14ac:dyDescent="0.25">
      <c r="B2846" s="21"/>
      <c r="G2846" s="13"/>
    </row>
    <row r="2847" spans="2:7" x14ac:dyDescent="0.25">
      <c r="B2847" s="21"/>
      <c r="G2847" s="13"/>
    </row>
    <row r="2848" spans="2:7" x14ac:dyDescent="0.25">
      <c r="B2848" s="21"/>
      <c r="G2848" s="13"/>
    </row>
    <row r="2849" spans="2:7" x14ac:dyDescent="0.25">
      <c r="B2849" s="21"/>
      <c r="G2849" s="13"/>
    </row>
    <row r="2850" spans="2:7" x14ac:dyDescent="0.25">
      <c r="B2850" s="21"/>
      <c r="G2850" s="13"/>
    </row>
    <row r="2851" spans="2:7" x14ac:dyDescent="0.25">
      <c r="B2851" s="21"/>
      <c r="G2851" s="13"/>
    </row>
    <row r="2852" spans="2:7" x14ac:dyDescent="0.25">
      <c r="B2852" s="21"/>
      <c r="G2852" s="13"/>
    </row>
    <row r="2853" spans="2:7" x14ac:dyDescent="0.25">
      <c r="B2853" s="21"/>
      <c r="G2853" s="13"/>
    </row>
    <row r="2854" spans="2:7" x14ac:dyDescent="0.25">
      <c r="B2854" s="21"/>
      <c r="G2854" s="13"/>
    </row>
    <row r="2855" spans="2:7" x14ac:dyDescent="0.25">
      <c r="B2855" s="21"/>
      <c r="G2855" s="13"/>
    </row>
    <row r="2856" spans="2:7" x14ac:dyDescent="0.25">
      <c r="B2856" s="21"/>
      <c r="G2856" s="13"/>
    </row>
    <row r="2857" spans="2:7" x14ac:dyDescent="0.25">
      <c r="B2857" s="21"/>
      <c r="G2857" s="13"/>
    </row>
    <row r="2858" spans="2:7" x14ac:dyDescent="0.25">
      <c r="B2858" s="21"/>
      <c r="G2858" s="13"/>
    </row>
    <row r="2859" spans="2:7" x14ac:dyDescent="0.25">
      <c r="B2859" s="21"/>
      <c r="G2859" s="13"/>
    </row>
    <row r="2860" spans="2:7" x14ac:dyDescent="0.25">
      <c r="B2860" s="21"/>
      <c r="G2860" s="13"/>
    </row>
    <row r="2861" spans="2:7" x14ac:dyDescent="0.25">
      <c r="B2861" s="21"/>
      <c r="G2861" s="13"/>
    </row>
    <row r="2862" spans="2:7" x14ac:dyDescent="0.25">
      <c r="B2862" s="21"/>
      <c r="G2862" s="13"/>
    </row>
    <row r="2863" spans="2:7" x14ac:dyDescent="0.25">
      <c r="B2863" s="21"/>
      <c r="G2863" s="13"/>
    </row>
    <row r="2864" spans="2:7" x14ac:dyDescent="0.25">
      <c r="B2864" s="21"/>
      <c r="G2864" s="13"/>
    </row>
    <row r="2865" spans="2:7" x14ac:dyDescent="0.25">
      <c r="B2865" s="21"/>
      <c r="G2865" s="13"/>
    </row>
    <row r="2866" spans="2:7" x14ac:dyDescent="0.25">
      <c r="B2866" s="21"/>
      <c r="G2866" s="13"/>
    </row>
    <row r="2867" spans="2:7" x14ac:dyDescent="0.25">
      <c r="B2867" s="21"/>
      <c r="G2867" s="13"/>
    </row>
    <row r="2868" spans="2:7" x14ac:dyDescent="0.25">
      <c r="B2868" s="21"/>
      <c r="G2868" s="13"/>
    </row>
    <row r="2869" spans="2:7" x14ac:dyDescent="0.25">
      <c r="B2869" s="21"/>
      <c r="G2869" s="13"/>
    </row>
    <row r="2870" spans="2:7" x14ac:dyDescent="0.25">
      <c r="B2870" s="21"/>
      <c r="G2870" s="13"/>
    </row>
    <row r="2871" spans="2:7" x14ac:dyDescent="0.25">
      <c r="B2871" s="21"/>
      <c r="G2871" s="13"/>
    </row>
    <row r="2872" spans="2:7" x14ac:dyDescent="0.25">
      <c r="B2872" s="21"/>
      <c r="G2872" s="13"/>
    </row>
    <row r="2873" spans="2:7" x14ac:dyDescent="0.25">
      <c r="B2873" s="21"/>
      <c r="G2873" s="13"/>
    </row>
    <row r="2874" spans="2:7" x14ac:dyDescent="0.25">
      <c r="B2874" s="21"/>
      <c r="G2874" s="13"/>
    </row>
    <row r="2875" spans="2:7" x14ac:dyDescent="0.25">
      <c r="B2875" s="21"/>
      <c r="G2875" s="13"/>
    </row>
    <row r="2876" spans="2:7" x14ac:dyDescent="0.25">
      <c r="B2876" s="21"/>
      <c r="G2876" s="13"/>
    </row>
    <row r="2877" spans="2:7" x14ac:dyDescent="0.25">
      <c r="B2877" s="21"/>
      <c r="G2877" s="13"/>
    </row>
    <row r="2878" spans="2:7" x14ac:dyDescent="0.25">
      <c r="B2878" s="21"/>
      <c r="G2878" s="13"/>
    </row>
    <row r="2879" spans="2:7" x14ac:dyDescent="0.25">
      <c r="B2879" s="21"/>
      <c r="G2879" s="13"/>
    </row>
    <row r="2880" spans="2:7" x14ac:dyDescent="0.25">
      <c r="B2880" s="21"/>
      <c r="G2880" s="13"/>
    </row>
    <row r="2881" spans="2:7" x14ac:dyDescent="0.25">
      <c r="B2881" s="21"/>
      <c r="G2881" s="13"/>
    </row>
    <row r="2882" spans="2:7" x14ac:dyDescent="0.25">
      <c r="B2882" s="21"/>
      <c r="G2882" s="13"/>
    </row>
    <row r="2883" spans="2:7" x14ac:dyDescent="0.25">
      <c r="B2883" s="21"/>
      <c r="G2883" s="13"/>
    </row>
    <row r="2884" spans="2:7" x14ac:dyDescent="0.25">
      <c r="B2884" s="21"/>
      <c r="G2884" s="13"/>
    </row>
    <row r="2885" spans="2:7" x14ac:dyDescent="0.25">
      <c r="B2885" s="21"/>
      <c r="G2885" s="13"/>
    </row>
    <row r="2886" spans="2:7" x14ac:dyDescent="0.25">
      <c r="B2886" s="21"/>
      <c r="G2886" s="13"/>
    </row>
    <row r="2887" spans="2:7" x14ac:dyDescent="0.25">
      <c r="B2887" s="21"/>
      <c r="G2887" s="13"/>
    </row>
    <row r="2888" spans="2:7" x14ac:dyDescent="0.25">
      <c r="B2888" s="21"/>
      <c r="G2888" s="13"/>
    </row>
    <row r="2889" spans="2:7" x14ac:dyDescent="0.25">
      <c r="B2889" s="21"/>
      <c r="G2889" s="13"/>
    </row>
    <row r="2890" spans="2:7" x14ac:dyDescent="0.25">
      <c r="B2890" s="21"/>
      <c r="G2890" s="13"/>
    </row>
    <row r="2891" spans="2:7" x14ac:dyDescent="0.25">
      <c r="B2891" s="21"/>
      <c r="G2891" s="13"/>
    </row>
    <row r="2892" spans="2:7" x14ac:dyDescent="0.25">
      <c r="B2892" s="21"/>
      <c r="G2892" s="13"/>
    </row>
    <row r="2893" spans="2:7" x14ac:dyDescent="0.25">
      <c r="B2893" s="21"/>
      <c r="G2893" s="13"/>
    </row>
    <row r="2894" spans="2:7" x14ac:dyDescent="0.25">
      <c r="B2894" s="21"/>
      <c r="G2894" s="13"/>
    </row>
    <row r="2895" spans="2:7" x14ac:dyDescent="0.25">
      <c r="B2895" s="21"/>
      <c r="G2895" s="13"/>
    </row>
    <row r="2896" spans="2:7" x14ac:dyDescent="0.25">
      <c r="B2896" s="21"/>
      <c r="G2896" s="13"/>
    </row>
    <row r="2897" spans="2:7" x14ac:dyDescent="0.25">
      <c r="B2897" s="21"/>
      <c r="G2897" s="13"/>
    </row>
    <row r="2898" spans="2:7" x14ac:dyDescent="0.25">
      <c r="B2898" s="21"/>
      <c r="G2898" s="13"/>
    </row>
    <row r="2899" spans="2:7" x14ac:dyDescent="0.25">
      <c r="B2899" s="21"/>
      <c r="G2899" s="13"/>
    </row>
    <row r="2900" spans="2:7" x14ac:dyDescent="0.25">
      <c r="B2900" s="21"/>
      <c r="G2900" s="13"/>
    </row>
    <row r="2901" spans="2:7" x14ac:dyDescent="0.25">
      <c r="B2901" s="21"/>
      <c r="G2901" s="13"/>
    </row>
    <row r="2902" spans="2:7" x14ac:dyDescent="0.25">
      <c r="B2902" s="21"/>
      <c r="G2902" s="13"/>
    </row>
    <row r="2903" spans="2:7" x14ac:dyDescent="0.25">
      <c r="B2903" s="21"/>
      <c r="G2903" s="13"/>
    </row>
    <row r="2904" spans="2:7" x14ac:dyDescent="0.25">
      <c r="B2904" s="21"/>
      <c r="G2904" s="13"/>
    </row>
    <row r="2905" spans="2:7" x14ac:dyDescent="0.25">
      <c r="B2905" s="21"/>
      <c r="G2905" s="13"/>
    </row>
    <row r="2906" spans="2:7" x14ac:dyDescent="0.25">
      <c r="B2906" s="21"/>
      <c r="G2906" s="13"/>
    </row>
    <row r="2907" spans="2:7" x14ac:dyDescent="0.25">
      <c r="B2907" s="21"/>
      <c r="G2907" s="13"/>
    </row>
    <row r="2908" spans="2:7" x14ac:dyDescent="0.25">
      <c r="B2908" s="21"/>
      <c r="G2908" s="13"/>
    </row>
    <row r="2909" spans="2:7" x14ac:dyDescent="0.25">
      <c r="B2909" s="21"/>
      <c r="G2909" s="13"/>
    </row>
    <row r="2910" spans="2:7" x14ac:dyDescent="0.25">
      <c r="B2910" s="21"/>
      <c r="G2910" s="13"/>
    </row>
    <row r="2911" spans="2:7" x14ac:dyDescent="0.25">
      <c r="B2911" s="21"/>
      <c r="G2911" s="13"/>
    </row>
    <row r="2912" spans="2:7" x14ac:dyDescent="0.25">
      <c r="B2912" s="21"/>
      <c r="G2912" s="13"/>
    </row>
    <row r="2913" spans="2:7" x14ac:dyDescent="0.25">
      <c r="B2913" s="21"/>
      <c r="G2913" s="13"/>
    </row>
    <row r="2914" spans="2:7" x14ac:dyDescent="0.25">
      <c r="B2914" s="21"/>
      <c r="G2914" s="13"/>
    </row>
    <row r="2915" spans="2:7" x14ac:dyDescent="0.25">
      <c r="B2915" s="21"/>
      <c r="G2915" s="13"/>
    </row>
    <row r="2916" spans="2:7" x14ac:dyDescent="0.25">
      <c r="B2916" s="21"/>
      <c r="G2916" s="13"/>
    </row>
    <row r="2917" spans="2:7" x14ac:dyDescent="0.25">
      <c r="B2917" s="21"/>
      <c r="G2917" s="13"/>
    </row>
    <row r="2918" spans="2:7" x14ac:dyDescent="0.25">
      <c r="B2918" s="21"/>
      <c r="G2918" s="13"/>
    </row>
    <row r="2919" spans="2:7" x14ac:dyDescent="0.25">
      <c r="B2919" s="21"/>
      <c r="G2919" s="13"/>
    </row>
    <row r="2920" spans="2:7" x14ac:dyDescent="0.25">
      <c r="B2920" s="21"/>
      <c r="G2920" s="13"/>
    </row>
    <row r="2921" spans="2:7" x14ac:dyDescent="0.25">
      <c r="B2921" s="21"/>
      <c r="G2921" s="13"/>
    </row>
    <row r="2922" spans="2:7" x14ac:dyDescent="0.25">
      <c r="B2922" s="21"/>
      <c r="G2922" s="13"/>
    </row>
    <row r="2923" spans="2:7" x14ac:dyDescent="0.25">
      <c r="B2923" s="21"/>
      <c r="G2923" s="13"/>
    </row>
    <row r="2924" spans="2:7" x14ac:dyDescent="0.25">
      <c r="B2924" s="21"/>
      <c r="G2924" s="13"/>
    </row>
    <row r="2925" spans="2:7" x14ac:dyDescent="0.25">
      <c r="B2925" s="21"/>
      <c r="G2925" s="13"/>
    </row>
    <row r="2926" spans="2:7" x14ac:dyDescent="0.25">
      <c r="B2926" s="21"/>
      <c r="G2926" s="13"/>
    </row>
    <row r="2927" spans="2:7" x14ac:dyDescent="0.25">
      <c r="B2927" s="21"/>
      <c r="G2927" s="13"/>
    </row>
    <row r="2928" spans="2:7" x14ac:dyDescent="0.25">
      <c r="B2928" s="21"/>
      <c r="G2928" s="13"/>
    </row>
    <row r="2929" spans="2:7" x14ac:dyDescent="0.25">
      <c r="B2929" s="21"/>
      <c r="G2929" s="13"/>
    </row>
    <row r="2930" spans="2:7" x14ac:dyDescent="0.25">
      <c r="B2930" s="21"/>
      <c r="G2930" s="13"/>
    </row>
    <row r="2931" spans="2:7" x14ac:dyDescent="0.25">
      <c r="B2931" s="21"/>
      <c r="G2931" s="13"/>
    </row>
    <row r="2932" spans="2:7" x14ac:dyDescent="0.25">
      <c r="B2932" s="21"/>
      <c r="G2932" s="13"/>
    </row>
    <row r="2933" spans="2:7" x14ac:dyDescent="0.25">
      <c r="B2933" s="21"/>
      <c r="G2933" s="13"/>
    </row>
    <row r="2934" spans="2:7" x14ac:dyDescent="0.25">
      <c r="B2934" s="21"/>
      <c r="G2934" s="13"/>
    </row>
    <row r="2935" spans="2:7" x14ac:dyDescent="0.25">
      <c r="B2935" s="21"/>
      <c r="G2935" s="13"/>
    </row>
    <row r="2936" spans="2:7" x14ac:dyDescent="0.25">
      <c r="B2936" s="21"/>
      <c r="G2936" s="13"/>
    </row>
    <row r="2937" spans="2:7" x14ac:dyDescent="0.25">
      <c r="B2937" s="21"/>
      <c r="G2937" s="13"/>
    </row>
    <row r="2938" spans="2:7" x14ac:dyDescent="0.25">
      <c r="B2938" s="21"/>
      <c r="G2938" s="13"/>
    </row>
    <row r="2939" spans="2:7" x14ac:dyDescent="0.25">
      <c r="B2939" s="21"/>
      <c r="G2939" s="13"/>
    </row>
    <row r="2940" spans="2:7" x14ac:dyDescent="0.25">
      <c r="B2940" s="21"/>
      <c r="G2940" s="13"/>
    </row>
    <row r="2941" spans="2:7" x14ac:dyDescent="0.25">
      <c r="B2941" s="21"/>
      <c r="G2941" s="13"/>
    </row>
    <row r="2942" spans="2:7" x14ac:dyDescent="0.25">
      <c r="B2942" s="21"/>
      <c r="G2942" s="13"/>
    </row>
    <row r="2943" spans="2:7" x14ac:dyDescent="0.25">
      <c r="B2943" s="21"/>
      <c r="G2943" s="13"/>
    </row>
    <row r="2944" spans="2:7" x14ac:dyDescent="0.25">
      <c r="B2944" s="21"/>
      <c r="G2944" s="13"/>
    </row>
    <row r="2945" spans="2:7" x14ac:dyDescent="0.25">
      <c r="B2945" s="21"/>
      <c r="G2945" s="13"/>
    </row>
    <row r="2946" spans="2:7" x14ac:dyDescent="0.25">
      <c r="B2946" s="21"/>
      <c r="G2946" s="13"/>
    </row>
    <row r="2947" spans="2:7" x14ac:dyDescent="0.25">
      <c r="B2947" s="21"/>
      <c r="G2947" s="13"/>
    </row>
    <row r="2948" spans="2:7" x14ac:dyDescent="0.25">
      <c r="B2948" s="21"/>
      <c r="G2948" s="13"/>
    </row>
    <row r="2949" spans="2:7" x14ac:dyDescent="0.25">
      <c r="B2949" s="21"/>
      <c r="G2949" s="13"/>
    </row>
    <row r="2950" spans="2:7" x14ac:dyDescent="0.25">
      <c r="B2950" s="21"/>
      <c r="G2950" s="13"/>
    </row>
    <row r="2951" spans="2:7" x14ac:dyDescent="0.25">
      <c r="B2951" s="21"/>
      <c r="G2951" s="13"/>
    </row>
    <row r="2952" spans="2:7" x14ac:dyDescent="0.25">
      <c r="B2952" s="21"/>
      <c r="G2952" s="13"/>
    </row>
    <row r="2953" spans="2:7" x14ac:dyDescent="0.25">
      <c r="B2953" s="21"/>
      <c r="G2953" s="13"/>
    </row>
    <row r="2954" spans="2:7" x14ac:dyDescent="0.25">
      <c r="B2954" s="21"/>
      <c r="G2954" s="13"/>
    </row>
    <row r="2955" spans="2:7" x14ac:dyDescent="0.25">
      <c r="B2955" s="21"/>
      <c r="G2955" s="13"/>
    </row>
    <row r="2956" spans="2:7" x14ac:dyDescent="0.25">
      <c r="B2956" s="21"/>
      <c r="G2956" s="13"/>
    </row>
    <row r="2957" spans="2:7" x14ac:dyDescent="0.25">
      <c r="B2957" s="21"/>
      <c r="G2957" s="13"/>
    </row>
    <row r="2958" spans="2:7" x14ac:dyDescent="0.25">
      <c r="B2958" s="21"/>
      <c r="G2958" s="13"/>
    </row>
    <row r="2959" spans="2:7" x14ac:dyDescent="0.25">
      <c r="B2959" s="21"/>
      <c r="G2959" s="13"/>
    </row>
    <row r="2960" spans="2:7" x14ac:dyDescent="0.25">
      <c r="B2960" s="21"/>
      <c r="G2960" s="13"/>
    </row>
    <row r="2961" spans="2:7" x14ac:dyDescent="0.25">
      <c r="B2961" s="21"/>
      <c r="G2961" s="13"/>
    </row>
    <row r="2962" spans="2:7" x14ac:dyDescent="0.25">
      <c r="B2962" s="21"/>
      <c r="G2962" s="13"/>
    </row>
    <row r="2963" spans="2:7" x14ac:dyDescent="0.25">
      <c r="B2963" s="21"/>
      <c r="G2963" s="13"/>
    </row>
    <row r="2964" spans="2:7" x14ac:dyDescent="0.25">
      <c r="B2964" s="21"/>
      <c r="G2964" s="13"/>
    </row>
    <row r="2965" spans="2:7" x14ac:dyDescent="0.25">
      <c r="B2965" s="21"/>
      <c r="G2965" s="13"/>
    </row>
    <row r="2966" spans="2:7" x14ac:dyDescent="0.25">
      <c r="B2966" s="21"/>
      <c r="G2966" s="13"/>
    </row>
    <row r="2967" spans="2:7" x14ac:dyDescent="0.25">
      <c r="B2967" s="21"/>
      <c r="G2967" s="13"/>
    </row>
    <row r="2968" spans="2:7" x14ac:dyDescent="0.25">
      <c r="B2968" s="21"/>
      <c r="G2968" s="13"/>
    </row>
    <row r="2969" spans="2:7" x14ac:dyDescent="0.25">
      <c r="B2969" s="21"/>
      <c r="G2969" s="13"/>
    </row>
    <row r="2970" spans="2:7" x14ac:dyDescent="0.25">
      <c r="B2970" s="21"/>
      <c r="G2970" s="13"/>
    </row>
    <row r="2971" spans="2:7" x14ac:dyDescent="0.25">
      <c r="B2971" s="21"/>
      <c r="G2971" s="13"/>
    </row>
    <row r="2972" spans="2:7" x14ac:dyDescent="0.25">
      <c r="B2972" s="21"/>
      <c r="G2972" s="13"/>
    </row>
    <row r="2973" spans="2:7" x14ac:dyDescent="0.25">
      <c r="B2973" s="21"/>
      <c r="G2973" s="13"/>
    </row>
    <row r="2974" spans="2:7" x14ac:dyDescent="0.25">
      <c r="B2974" s="21"/>
      <c r="G2974" s="13"/>
    </row>
    <row r="2975" spans="2:7" x14ac:dyDescent="0.25">
      <c r="B2975" s="21"/>
      <c r="G2975" s="13"/>
    </row>
    <row r="2976" spans="2:7" x14ac:dyDescent="0.25">
      <c r="B2976" s="21"/>
      <c r="G2976" s="13"/>
    </row>
    <row r="2977" spans="2:7" x14ac:dyDescent="0.25">
      <c r="B2977" s="21"/>
      <c r="G2977" s="13"/>
    </row>
    <row r="2978" spans="2:7" x14ac:dyDescent="0.25">
      <c r="B2978" s="21"/>
      <c r="G2978" s="13"/>
    </row>
    <row r="2979" spans="2:7" x14ac:dyDescent="0.25">
      <c r="B2979" s="21"/>
      <c r="G2979" s="13"/>
    </row>
    <row r="2980" spans="2:7" x14ac:dyDescent="0.25">
      <c r="B2980" s="21"/>
      <c r="G2980" s="13"/>
    </row>
    <row r="2981" spans="2:7" x14ac:dyDescent="0.25">
      <c r="B2981" s="21"/>
      <c r="G2981" s="13"/>
    </row>
    <row r="2982" spans="2:7" x14ac:dyDescent="0.25">
      <c r="B2982" s="21"/>
      <c r="G2982" s="13"/>
    </row>
    <row r="2983" spans="2:7" x14ac:dyDescent="0.25">
      <c r="B2983" s="21"/>
      <c r="G2983" s="13"/>
    </row>
    <row r="2984" spans="2:7" x14ac:dyDescent="0.25">
      <c r="B2984" s="21"/>
      <c r="G2984" s="13"/>
    </row>
    <row r="2985" spans="2:7" x14ac:dyDescent="0.25">
      <c r="B2985" s="21"/>
      <c r="G2985" s="13"/>
    </row>
    <row r="2986" spans="2:7" x14ac:dyDescent="0.25">
      <c r="B2986" s="21"/>
      <c r="G2986" s="13"/>
    </row>
    <row r="2987" spans="2:7" x14ac:dyDescent="0.25">
      <c r="B2987" s="21"/>
      <c r="G2987" s="13"/>
    </row>
    <row r="2988" spans="2:7" x14ac:dyDescent="0.25">
      <c r="B2988" s="21"/>
      <c r="G2988" s="13"/>
    </row>
    <row r="2989" spans="2:7" x14ac:dyDescent="0.25">
      <c r="B2989" s="21"/>
      <c r="G2989" s="13"/>
    </row>
    <row r="2990" spans="2:7" x14ac:dyDescent="0.25">
      <c r="B2990" s="21"/>
      <c r="G2990" s="13"/>
    </row>
    <row r="2991" spans="2:7" x14ac:dyDescent="0.25">
      <c r="B2991" s="21"/>
      <c r="G2991" s="13"/>
    </row>
    <row r="2992" spans="2:7" x14ac:dyDescent="0.25">
      <c r="B2992" s="21"/>
      <c r="G2992" s="13"/>
    </row>
    <row r="2993" spans="2:7" x14ac:dyDescent="0.25">
      <c r="B2993" s="21"/>
      <c r="G2993" s="13"/>
    </row>
    <row r="2994" spans="2:7" x14ac:dyDescent="0.25">
      <c r="B2994" s="21"/>
      <c r="G2994" s="13"/>
    </row>
    <row r="2995" spans="2:7" x14ac:dyDescent="0.25">
      <c r="B2995" s="21"/>
      <c r="G2995" s="13"/>
    </row>
    <row r="2996" spans="2:7" x14ac:dyDescent="0.25">
      <c r="B2996" s="21"/>
      <c r="G2996" s="13"/>
    </row>
    <row r="2997" spans="2:7" x14ac:dyDescent="0.25">
      <c r="B2997" s="21"/>
      <c r="G2997" s="13"/>
    </row>
    <row r="2998" spans="2:7" x14ac:dyDescent="0.25">
      <c r="B2998" s="21"/>
      <c r="G2998" s="13"/>
    </row>
    <row r="2999" spans="2:7" x14ac:dyDescent="0.25">
      <c r="B2999" s="21"/>
      <c r="G2999" s="13"/>
    </row>
    <row r="3000" spans="2:7" x14ac:dyDescent="0.25">
      <c r="B3000" s="21"/>
      <c r="G3000" s="13"/>
    </row>
    <row r="3001" spans="2:7" x14ac:dyDescent="0.25">
      <c r="B3001" s="21"/>
      <c r="G3001" s="13"/>
    </row>
    <row r="3002" spans="2:7" x14ac:dyDescent="0.25">
      <c r="B3002" s="21"/>
      <c r="G3002" s="13"/>
    </row>
    <row r="3003" spans="2:7" x14ac:dyDescent="0.25">
      <c r="B3003" s="21"/>
      <c r="G3003" s="13"/>
    </row>
    <row r="3004" spans="2:7" x14ac:dyDescent="0.25">
      <c r="B3004" s="21"/>
      <c r="G3004" s="13"/>
    </row>
    <row r="3005" spans="2:7" x14ac:dyDescent="0.25">
      <c r="B3005" s="21"/>
      <c r="G3005" s="13"/>
    </row>
    <row r="3006" spans="2:7" x14ac:dyDescent="0.25">
      <c r="B3006" s="21"/>
      <c r="G3006" s="13"/>
    </row>
    <row r="3007" spans="2:7" x14ac:dyDescent="0.25">
      <c r="B3007" s="21"/>
      <c r="G3007" s="13"/>
    </row>
    <row r="3008" spans="2:7" x14ac:dyDescent="0.25">
      <c r="B3008" s="21"/>
      <c r="G3008" s="13"/>
    </row>
    <row r="3009" spans="2:7" x14ac:dyDescent="0.25">
      <c r="B3009" s="21"/>
      <c r="G3009" s="13"/>
    </row>
    <row r="3010" spans="2:7" x14ac:dyDescent="0.25">
      <c r="B3010" s="21"/>
      <c r="G3010" s="13"/>
    </row>
    <row r="3011" spans="2:7" x14ac:dyDescent="0.25">
      <c r="B3011" s="21"/>
      <c r="G3011" s="13"/>
    </row>
    <row r="3012" spans="2:7" x14ac:dyDescent="0.25">
      <c r="B3012" s="21"/>
      <c r="G3012" s="13"/>
    </row>
    <row r="3013" spans="2:7" x14ac:dyDescent="0.25">
      <c r="B3013" s="21"/>
      <c r="G3013" s="13"/>
    </row>
    <row r="3014" spans="2:7" x14ac:dyDescent="0.25">
      <c r="B3014" s="21"/>
      <c r="G3014" s="13"/>
    </row>
    <row r="3015" spans="2:7" x14ac:dyDescent="0.25">
      <c r="B3015" s="21"/>
      <c r="G3015" s="13"/>
    </row>
    <row r="3016" spans="2:7" x14ac:dyDescent="0.25">
      <c r="B3016" s="21"/>
      <c r="G3016" s="13"/>
    </row>
    <row r="3017" spans="2:7" x14ac:dyDescent="0.25">
      <c r="B3017" s="21"/>
      <c r="G3017" s="13"/>
    </row>
    <row r="3018" spans="2:7" x14ac:dyDescent="0.25">
      <c r="B3018" s="21"/>
      <c r="G3018" s="13"/>
    </row>
    <row r="3019" spans="2:7" x14ac:dyDescent="0.25">
      <c r="B3019" s="21"/>
      <c r="G3019" s="13"/>
    </row>
    <row r="3020" spans="2:7" x14ac:dyDescent="0.25">
      <c r="B3020" s="21"/>
      <c r="G3020" s="13"/>
    </row>
    <row r="3021" spans="2:7" x14ac:dyDescent="0.25">
      <c r="B3021" s="21"/>
      <c r="G3021" s="13"/>
    </row>
    <row r="3022" spans="2:7" x14ac:dyDescent="0.25">
      <c r="B3022" s="21"/>
      <c r="G3022" s="13"/>
    </row>
    <row r="3023" spans="2:7" x14ac:dyDescent="0.25">
      <c r="B3023" s="21"/>
      <c r="G3023" s="13"/>
    </row>
    <row r="3024" spans="2:7" x14ac:dyDescent="0.25">
      <c r="B3024" s="21"/>
      <c r="G3024" s="13"/>
    </row>
    <row r="3025" spans="2:7" x14ac:dyDescent="0.25">
      <c r="B3025" s="21"/>
      <c r="G3025" s="13"/>
    </row>
    <row r="3026" spans="2:7" x14ac:dyDescent="0.25">
      <c r="B3026" s="21"/>
      <c r="G3026" s="13"/>
    </row>
    <row r="3027" spans="2:7" x14ac:dyDescent="0.25">
      <c r="B3027" s="21"/>
      <c r="G3027" s="13"/>
    </row>
    <row r="3028" spans="2:7" x14ac:dyDescent="0.25">
      <c r="B3028" s="21"/>
      <c r="G3028" s="13"/>
    </row>
    <row r="3029" spans="2:7" x14ac:dyDescent="0.25">
      <c r="B3029" s="21"/>
      <c r="G3029" s="13"/>
    </row>
    <row r="3030" spans="2:7" x14ac:dyDescent="0.25">
      <c r="B3030" s="21"/>
      <c r="G3030" s="13"/>
    </row>
    <row r="3031" spans="2:7" x14ac:dyDescent="0.25">
      <c r="B3031" s="21"/>
      <c r="G3031" s="13"/>
    </row>
    <row r="3032" spans="2:7" x14ac:dyDescent="0.25">
      <c r="B3032" s="21"/>
      <c r="G3032" s="13"/>
    </row>
    <row r="3033" spans="2:7" x14ac:dyDescent="0.25">
      <c r="B3033" s="21"/>
      <c r="G3033" s="13"/>
    </row>
    <row r="3034" spans="2:7" x14ac:dyDescent="0.25">
      <c r="B3034" s="21"/>
      <c r="G3034" s="13"/>
    </row>
    <row r="3035" spans="2:7" x14ac:dyDescent="0.25">
      <c r="B3035" s="21"/>
      <c r="G3035" s="13"/>
    </row>
    <row r="3036" spans="2:7" x14ac:dyDescent="0.25">
      <c r="B3036" s="21"/>
      <c r="G3036" s="13"/>
    </row>
    <row r="3037" spans="2:7" x14ac:dyDescent="0.25">
      <c r="B3037" s="21"/>
      <c r="G3037" s="13"/>
    </row>
    <row r="3038" spans="2:7" x14ac:dyDescent="0.25">
      <c r="B3038" s="21"/>
      <c r="G3038" s="13"/>
    </row>
    <row r="3039" spans="2:7" x14ac:dyDescent="0.25">
      <c r="B3039" s="21"/>
      <c r="G3039" s="13"/>
    </row>
    <row r="3040" spans="2:7" x14ac:dyDescent="0.25">
      <c r="B3040" s="21"/>
      <c r="G3040" s="13"/>
    </row>
    <row r="3041" spans="2:7" x14ac:dyDescent="0.25">
      <c r="B3041" s="21"/>
      <c r="G3041" s="13"/>
    </row>
    <row r="3042" spans="2:7" x14ac:dyDescent="0.25">
      <c r="B3042" s="21"/>
      <c r="G3042" s="13"/>
    </row>
    <row r="3043" spans="2:7" x14ac:dyDescent="0.25">
      <c r="B3043" s="21"/>
      <c r="G3043" s="13"/>
    </row>
    <row r="3044" spans="2:7" x14ac:dyDescent="0.25">
      <c r="B3044" s="21"/>
      <c r="G3044" s="13"/>
    </row>
    <row r="3045" spans="2:7" x14ac:dyDescent="0.25">
      <c r="B3045" s="21"/>
      <c r="G3045" s="13"/>
    </row>
    <row r="3046" spans="2:7" x14ac:dyDescent="0.25">
      <c r="B3046" s="21"/>
      <c r="G3046" s="13"/>
    </row>
    <row r="3047" spans="2:7" x14ac:dyDescent="0.25">
      <c r="B3047" s="21"/>
      <c r="G3047" s="13"/>
    </row>
    <row r="3048" spans="2:7" x14ac:dyDescent="0.25">
      <c r="B3048" s="21"/>
      <c r="G3048" s="13"/>
    </row>
    <row r="3049" spans="2:7" x14ac:dyDescent="0.25">
      <c r="B3049" s="21"/>
      <c r="G3049" s="13"/>
    </row>
    <row r="3050" spans="2:7" x14ac:dyDescent="0.25">
      <c r="B3050" s="21"/>
      <c r="G3050" s="13"/>
    </row>
    <row r="3051" spans="2:7" x14ac:dyDescent="0.25">
      <c r="B3051" s="21"/>
      <c r="G3051" s="13"/>
    </row>
    <row r="3052" spans="2:7" x14ac:dyDescent="0.25">
      <c r="B3052" s="21"/>
      <c r="G3052" s="13"/>
    </row>
    <row r="3053" spans="2:7" x14ac:dyDescent="0.25">
      <c r="B3053" s="21"/>
      <c r="G3053" s="13"/>
    </row>
    <row r="3054" spans="2:7" x14ac:dyDescent="0.25">
      <c r="B3054" s="21"/>
      <c r="G3054" s="13"/>
    </row>
    <row r="3055" spans="2:7" x14ac:dyDescent="0.25">
      <c r="B3055" s="21"/>
      <c r="G3055" s="13"/>
    </row>
    <row r="3056" spans="2:7" x14ac:dyDescent="0.25">
      <c r="B3056" s="21"/>
      <c r="G3056" s="13"/>
    </row>
    <row r="3057" spans="2:7" x14ac:dyDescent="0.25">
      <c r="B3057" s="21"/>
      <c r="G3057" s="13"/>
    </row>
    <row r="3058" spans="2:7" x14ac:dyDescent="0.25">
      <c r="B3058" s="21"/>
      <c r="G3058" s="13"/>
    </row>
    <row r="3059" spans="2:7" x14ac:dyDescent="0.25">
      <c r="B3059" s="21"/>
      <c r="G3059" s="13"/>
    </row>
    <row r="3060" spans="2:7" x14ac:dyDescent="0.25">
      <c r="B3060" s="21"/>
      <c r="G3060" s="13"/>
    </row>
    <row r="3061" spans="2:7" x14ac:dyDescent="0.25">
      <c r="B3061" s="21"/>
      <c r="G3061" s="13"/>
    </row>
    <row r="3062" spans="2:7" x14ac:dyDescent="0.25">
      <c r="B3062" s="21"/>
      <c r="G3062" s="13"/>
    </row>
    <row r="3063" spans="2:7" x14ac:dyDescent="0.25">
      <c r="B3063" s="21"/>
      <c r="G3063" s="13"/>
    </row>
    <row r="3064" spans="2:7" x14ac:dyDescent="0.25">
      <c r="B3064" s="21"/>
      <c r="G3064" s="13"/>
    </row>
    <row r="3065" spans="2:7" x14ac:dyDescent="0.25">
      <c r="B3065" s="21"/>
      <c r="G3065" s="13"/>
    </row>
    <row r="3066" spans="2:7" x14ac:dyDescent="0.25">
      <c r="B3066" s="21"/>
      <c r="G3066" s="13"/>
    </row>
    <row r="3067" spans="2:7" x14ac:dyDescent="0.25">
      <c r="B3067" s="21"/>
      <c r="G3067" s="13"/>
    </row>
    <row r="3068" spans="2:7" x14ac:dyDescent="0.25">
      <c r="B3068" s="21"/>
      <c r="G3068" s="13"/>
    </row>
    <row r="3069" spans="2:7" x14ac:dyDescent="0.25">
      <c r="B3069" s="21"/>
      <c r="G3069" s="13"/>
    </row>
    <row r="3070" spans="2:7" x14ac:dyDescent="0.25">
      <c r="B3070" s="21"/>
      <c r="G3070" s="13"/>
    </row>
    <row r="3071" spans="2:7" x14ac:dyDescent="0.25">
      <c r="B3071" s="21"/>
      <c r="G3071" s="13"/>
    </row>
    <row r="3072" spans="2:7" x14ac:dyDescent="0.25">
      <c r="B3072" s="21"/>
      <c r="G3072" s="13"/>
    </row>
    <row r="3073" spans="2:7" x14ac:dyDescent="0.25">
      <c r="B3073" s="21"/>
      <c r="G3073" s="13"/>
    </row>
    <row r="3074" spans="2:7" x14ac:dyDescent="0.25">
      <c r="B3074" s="21"/>
      <c r="G3074" s="13"/>
    </row>
    <row r="3075" spans="2:7" x14ac:dyDescent="0.25">
      <c r="B3075" s="21"/>
      <c r="G3075" s="13"/>
    </row>
    <row r="3076" spans="2:7" x14ac:dyDescent="0.25">
      <c r="B3076" s="21"/>
      <c r="G3076" s="13"/>
    </row>
    <row r="3077" spans="2:7" x14ac:dyDescent="0.25">
      <c r="B3077" s="21"/>
      <c r="G3077" s="13"/>
    </row>
    <row r="3078" spans="2:7" x14ac:dyDescent="0.25">
      <c r="B3078" s="21"/>
      <c r="G3078" s="13"/>
    </row>
    <row r="3079" spans="2:7" x14ac:dyDescent="0.25">
      <c r="B3079" s="21"/>
      <c r="G3079" s="13"/>
    </row>
    <row r="3080" spans="2:7" x14ac:dyDescent="0.25">
      <c r="B3080" s="21"/>
      <c r="G3080" s="13"/>
    </row>
    <row r="3081" spans="2:7" x14ac:dyDescent="0.25">
      <c r="B3081" s="21"/>
      <c r="G3081" s="13"/>
    </row>
    <row r="3082" spans="2:7" x14ac:dyDescent="0.25">
      <c r="B3082" s="21"/>
      <c r="G3082" s="13"/>
    </row>
    <row r="3083" spans="2:7" x14ac:dyDescent="0.25">
      <c r="B3083" s="21"/>
      <c r="G3083" s="13"/>
    </row>
    <row r="3084" spans="2:7" x14ac:dyDescent="0.25">
      <c r="B3084" s="21"/>
      <c r="G3084" s="13"/>
    </row>
    <row r="3085" spans="2:7" x14ac:dyDescent="0.25">
      <c r="B3085" s="21"/>
      <c r="G3085" s="13"/>
    </row>
    <row r="3086" spans="2:7" x14ac:dyDescent="0.25">
      <c r="B3086" s="21"/>
      <c r="G3086" s="13"/>
    </row>
    <row r="3087" spans="2:7" x14ac:dyDescent="0.25">
      <c r="B3087" s="21"/>
      <c r="G3087" s="13"/>
    </row>
    <row r="3088" spans="2:7" x14ac:dyDescent="0.25">
      <c r="B3088" s="21"/>
      <c r="G3088" s="13"/>
    </row>
    <row r="3089" spans="2:7" x14ac:dyDescent="0.25">
      <c r="B3089" s="21"/>
      <c r="G3089" s="13"/>
    </row>
    <row r="3090" spans="2:7" x14ac:dyDescent="0.25">
      <c r="B3090" s="21"/>
      <c r="G3090" s="13"/>
    </row>
    <row r="3091" spans="2:7" x14ac:dyDescent="0.25">
      <c r="B3091" s="21"/>
      <c r="G3091" s="13"/>
    </row>
    <row r="3092" spans="2:7" x14ac:dyDescent="0.25">
      <c r="B3092" s="21"/>
      <c r="G3092" s="13"/>
    </row>
    <row r="3093" spans="2:7" x14ac:dyDescent="0.25">
      <c r="B3093" s="21"/>
      <c r="G3093" s="13"/>
    </row>
    <row r="3094" spans="2:7" x14ac:dyDescent="0.25">
      <c r="B3094" s="21"/>
      <c r="G3094" s="13"/>
    </row>
    <row r="3095" spans="2:7" x14ac:dyDescent="0.25">
      <c r="B3095" s="21"/>
      <c r="G3095" s="13"/>
    </row>
    <row r="3096" spans="2:7" x14ac:dyDescent="0.25">
      <c r="B3096" s="21"/>
      <c r="G3096" s="13"/>
    </row>
    <row r="3097" spans="2:7" x14ac:dyDescent="0.25">
      <c r="B3097" s="21"/>
      <c r="G3097" s="13"/>
    </row>
    <row r="3098" spans="2:7" x14ac:dyDescent="0.25">
      <c r="B3098" s="21"/>
      <c r="G3098" s="13"/>
    </row>
    <row r="3099" spans="2:7" x14ac:dyDescent="0.25">
      <c r="B3099" s="21"/>
      <c r="G3099" s="13"/>
    </row>
    <row r="3100" spans="2:7" x14ac:dyDescent="0.25">
      <c r="B3100" s="21"/>
      <c r="G3100" s="13"/>
    </row>
    <row r="3101" spans="2:7" x14ac:dyDescent="0.25">
      <c r="B3101" s="21"/>
      <c r="G3101" s="13"/>
    </row>
    <row r="3102" spans="2:7" x14ac:dyDescent="0.25">
      <c r="B3102" s="21"/>
      <c r="G3102" s="13"/>
    </row>
    <row r="3103" spans="2:7" x14ac:dyDescent="0.25">
      <c r="B3103" s="21"/>
      <c r="G3103" s="13"/>
    </row>
    <row r="3104" spans="2:7" x14ac:dyDescent="0.25">
      <c r="B3104" s="21"/>
      <c r="G3104" s="13"/>
    </row>
    <row r="3105" spans="2:7" x14ac:dyDescent="0.25">
      <c r="B3105" s="21"/>
      <c r="G3105" s="13"/>
    </row>
    <row r="3106" spans="2:7" x14ac:dyDescent="0.25">
      <c r="B3106" s="21"/>
      <c r="G3106" s="13"/>
    </row>
    <row r="3107" spans="2:7" x14ac:dyDescent="0.25">
      <c r="B3107" s="21"/>
      <c r="G3107" s="13"/>
    </row>
    <row r="3108" spans="2:7" x14ac:dyDescent="0.25">
      <c r="B3108" s="21"/>
      <c r="G3108" s="13"/>
    </row>
    <row r="3109" spans="2:7" x14ac:dyDescent="0.25">
      <c r="B3109" s="21"/>
      <c r="G3109" s="13"/>
    </row>
    <row r="3110" spans="2:7" x14ac:dyDescent="0.25">
      <c r="B3110" s="21"/>
      <c r="G3110" s="13"/>
    </row>
    <row r="3111" spans="2:7" x14ac:dyDescent="0.25">
      <c r="B3111" s="21"/>
      <c r="G3111" s="13"/>
    </row>
    <row r="3112" spans="2:7" x14ac:dyDescent="0.25">
      <c r="B3112" s="21"/>
      <c r="G3112" s="13"/>
    </row>
    <row r="3113" spans="2:7" x14ac:dyDescent="0.25">
      <c r="B3113" s="21"/>
      <c r="G3113" s="13"/>
    </row>
    <row r="3114" spans="2:7" x14ac:dyDescent="0.25">
      <c r="B3114" s="21"/>
      <c r="G3114" s="13"/>
    </row>
    <row r="3115" spans="2:7" x14ac:dyDescent="0.25">
      <c r="B3115" s="21"/>
      <c r="G3115" s="13"/>
    </row>
    <row r="3116" spans="2:7" x14ac:dyDescent="0.25">
      <c r="B3116" s="21"/>
      <c r="G3116" s="13"/>
    </row>
    <row r="3117" spans="2:7" x14ac:dyDescent="0.25">
      <c r="B3117" s="21"/>
      <c r="G3117" s="13"/>
    </row>
    <row r="3118" spans="2:7" x14ac:dyDescent="0.25">
      <c r="B3118" s="21"/>
      <c r="G3118" s="13"/>
    </row>
    <row r="3119" spans="2:7" x14ac:dyDescent="0.25">
      <c r="B3119" s="21"/>
      <c r="G3119" s="13"/>
    </row>
    <row r="3120" spans="2:7" x14ac:dyDescent="0.25">
      <c r="B3120" s="21"/>
      <c r="G3120" s="13"/>
    </row>
    <row r="3121" spans="2:7" x14ac:dyDescent="0.25">
      <c r="B3121" s="21"/>
      <c r="G3121" s="13"/>
    </row>
    <row r="3122" spans="2:7" x14ac:dyDescent="0.25">
      <c r="B3122" s="21"/>
      <c r="G3122" s="13"/>
    </row>
    <row r="3123" spans="2:7" x14ac:dyDescent="0.25">
      <c r="B3123" s="21"/>
      <c r="G3123" s="13"/>
    </row>
    <row r="3124" spans="2:7" x14ac:dyDescent="0.25">
      <c r="B3124" s="21"/>
      <c r="G3124" s="13"/>
    </row>
    <row r="3125" spans="2:7" x14ac:dyDescent="0.25">
      <c r="B3125" s="21"/>
      <c r="G3125" s="13"/>
    </row>
    <row r="3126" spans="2:7" x14ac:dyDescent="0.25">
      <c r="B3126" s="21"/>
      <c r="G3126" s="13"/>
    </row>
    <row r="3127" spans="2:7" x14ac:dyDescent="0.25">
      <c r="B3127" s="21"/>
      <c r="G3127" s="13"/>
    </row>
    <row r="3128" spans="2:7" x14ac:dyDescent="0.25">
      <c r="B3128" s="21"/>
      <c r="G3128" s="13"/>
    </row>
    <row r="3129" spans="2:7" x14ac:dyDescent="0.25">
      <c r="B3129" s="21"/>
      <c r="G3129" s="13"/>
    </row>
    <row r="3130" spans="2:7" x14ac:dyDescent="0.25">
      <c r="B3130" s="21"/>
      <c r="G3130" s="13"/>
    </row>
    <row r="3131" spans="2:7" x14ac:dyDescent="0.25">
      <c r="B3131" s="21"/>
      <c r="G3131" s="13"/>
    </row>
    <row r="3132" spans="2:7" x14ac:dyDescent="0.25">
      <c r="B3132" s="21"/>
      <c r="G3132" s="13"/>
    </row>
    <row r="3133" spans="2:7" x14ac:dyDescent="0.25">
      <c r="B3133" s="21"/>
      <c r="G3133" s="13"/>
    </row>
    <row r="3134" spans="2:7" x14ac:dyDescent="0.25">
      <c r="B3134" s="21"/>
      <c r="G3134" s="13"/>
    </row>
    <row r="3135" spans="2:7" x14ac:dyDescent="0.25">
      <c r="B3135" s="21"/>
      <c r="G3135" s="13"/>
    </row>
    <row r="3136" spans="2:7" x14ac:dyDescent="0.25">
      <c r="B3136" s="21"/>
      <c r="G3136" s="13"/>
    </row>
    <row r="3137" spans="2:7" x14ac:dyDescent="0.25">
      <c r="B3137" s="21"/>
      <c r="G3137" s="13"/>
    </row>
    <row r="3138" spans="2:7" x14ac:dyDescent="0.25">
      <c r="B3138" s="21"/>
      <c r="G3138" s="13"/>
    </row>
    <row r="3139" spans="2:7" x14ac:dyDescent="0.25">
      <c r="B3139" s="21"/>
      <c r="G3139" s="13"/>
    </row>
    <row r="3140" spans="2:7" x14ac:dyDescent="0.25">
      <c r="B3140" s="21"/>
      <c r="G3140" s="13"/>
    </row>
    <row r="3141" spans="2:7" x14ac:dyDescent="0.25">
      <c r="B3141" s="21"/>
      <c r="G3141" s="13"/>
    </row>
    <row r="3142" spans="2:7" x14ac:dyDescent="0.25">
      <c r="B3142" s="21"/>
      <c r="G3142" s="13"/>
    </row>
    <row r="3143" spans="2:7" x14ac:dyDescent="0.25">
      <c r="B3143" s="21"/>
      <c r="G3143" s="13"/>
    </row>
    <row r="3144" spans="2:7" x14ac:dyDescent="0.25">
      <c r="B3144" s="21"/>
      <c r="G3144" s="13"/>
    </row>
    <row r="3145" spans="2:7" x14ac:dyDescent="0.25">
      <c r="B3145" s="21"/>
      <c r="G3145" s="13"/>
    </row>
    <row r="3146" spans="2:7" x14ac:dyDescent="0.25">
      <c r="B3146" s="21"/>
      <c r="G3146" s="13"/>
    </row>
    <row r="3147" spans="2:7" x14ac:dyDescent="0.25">
      <c r="B3147" s="21"/>
      <c r="G3147" s="13"/>
    </row>
    <row r="3148" spans="2:7" x14ac:dyDescent="0.25">
      <c r="B3148" s="21"/>
      <c r="G3148" s="13"/>
    </row>
    <row r="3149" spans="2:7" x14ac:dyDescent="0.25">
      <c r="B3149" s="21"/>
      <c r="G3149" s="13"/>
    </row>
    <row r="3150" spans="2:7" x14ac:dyDescent="0.25">
      <c r="B3150" s="21"/>
      <c r="G3150" s="13"/>
    </row>
    <row r="3151" spans="2:7" x14ac:dyDescent="0.25">
      <c r="B3151" s="21"/>
      <c r="G3151" s="13"/>
    </row>
    <row r="3152" spans="2:7" x14ac:dyDescent="0.25">
      <c r="B3152" s="21"/>
      <c r="G3152" s="13"/>
    </row>
    <row r="3153" spans="2:7" x14ac:dyDescent="0.25">
      <c r="B3153" s="21"/>
      <c r="G3153" s="13"/>
    </row>
    <row r="3154" spans="2:7" x14ac:dyDescent="0.25">
      <c r="B3154" s="21"/>
      <c r="G3154" s="13"/>
    </row>
    <row r="3155" spans="2:7" x14ac:dyDescent="0.25">
      <c r="B3155" s="21"/>
      <c r="G3155" s="13"/>
    </row>
    <row r="3156" spans="2:7" x14ac:dyDescent="0.25">
      <c r="B3156" s="21"/>
      <c r="G3156" s="13"/>
    </row>
    <row r="3157" spans="2:7" x14ac:dyDescent="0.25">
      <c r="B3157" s="21"/>
      <c r="G3157" s="13"/>
    </row>
    <row r="3158" spans="2:7" x14ac:dyDescent="0.25">
      <c r="B3158" s="21"/>
      <c r="G3158" s="13"/>
    </row>
    <row r="3159" spans="2:7" x14ac:dyDescent="0.25">
      <c r="B3159" s="21"/>
      <c r="G3159" s="13"/>
    </row>
    <row r="3160" spans="2:7" x14ac:dyDescent="0.25">
      <c r="B3160" s="21"/>
      <c r="G3160" s="13"/>
    </row>
    <row r="3161" spans="2:7" x14ac:dyDescent="0.25">
      <c r="B3161" s="21"/>
      <c r="G3161" s="13"/>
    </row>
    <row r="3162" spans="2:7" x14ac:dyDescent="0.25">
      <c r="B3162" s="21"/>
      <c r="G3162" s="13"/>
    </row>
    <row r="3163" spans="2:7" x14ac:dyDescent="0.25">
      <c r="B3163" s="21"/>
      <c r="G3163" s="13"/>
    </row>
    <row r="3164" spans="2:7" x14ac:dyDescent="0.25">
      <c r="B3164" s="21"/>
      <c r="G3164" s="13"/>
    </row>
    <row r="3165" spans="2:7" x14ac:dyDescent="0.25">
      <c r="B3165" s="21"/>
      <c r="G3165" s="13"/>
    </row>
    <row r="3166" spans="2:7" x14ac:dyDescent="0.25">
      <c r="B3166" s="21"/>
      <c r="G3166" s="13"/>
    </row>
    <row r="3167" spans="2:7" x14ac:dyDescent="0.25">
      <c r="B3167" s="21"/>
      <c r="G3167" s="13"/>
    </row>
    <row r="3168" spans="2:7" x14ac:dyDescent="0.25">
      <c r="B3168" s="21"/>
      <c r="G3168" s="13"/>
    </row>
    <row r="3169" spans="2:7" x14ac:dyDescent="0.25">
      <c r="B3169" s="21"/>
      <c r="G3169" s="13"/>
    </row>
    <row r="3170" spans="2:7" x14ac:dyDescent="0.25">
      <c r="B3170" s="21"/>
      <c r="G3170" s="13"/>
    </row>
    <row r="3171" spans="2:7" x14ac:dyDescent="0.25">
      <c r="B3171" s="21"/>
      <c r="G3171" s="13"/>
    </row>
    <row r="3172" spans="2:7" x14ac:dyDescent="0.25">
      <c r="B3172" s="21"/>
      <c r="G3172" s="13"/>
    </row>
    <row r="3173" spans="2:7" x14ac:dyDescent="0.25">
      <c r="B3173" s="21"/>
      <c r="G3173" s="13"/>
    </row>
    <row r="3174" spans="2:7" x14ac:dyDescent="0.25">
      <c r="B3174" s="21"/>
      <c r="G3174" s="13"/>
    </row>
    <row r="3175" spans="2:7" x14ac:dyDescent="0.25">
      <c r="B3175" s="21"/>
      <c r="G3175" s="13"/>
    </row>
    <row r="3176" spans="2:7" x14ac:dyDescent="0.25">
      <c r="B3176" s="21"/>
      <c r="G3176" s="13"/>
    </row>
    <row r="3177" spans="2:7" x14ac:dyDescent="0.25">
      <c r="B3177" s="21"/>
      <c r="G3177" s="13"/>
    </row>
    <row r="3178" spans="2:7" x14ac:dyDescent="0.25">
      <c r="B3178" s="21"/>
      <c r="G3178" s="13"/>
    </row>
    <row r="3179" spans="2:7" x14ac:dyDescent="0.25">
      <c r="B3179" s="21"/>
      <c r="G3179" s="13"/>
    </row>
    <row r="3180" spans="2:7" x14ac:dyDescent="0.25">
      <c r="B3180" s="21"/>
      <c r="G3180" s="13"/>
    </row>
    <row r="3181" spans="2:7" x14ac:dyDescent="0.25">
      <c r="B3181" s="21"/>
      <c r="G3181" s="13"/>
    </row>
    <row r="3182" spans="2:7" x14ac:dyDescent="0.25">
      <c r="B3182" s="21"/>
      <c r="G3182" s="13"/>
    </row>
    <row r="3183" spans="2:7" x14ac:dyDescent="0.25">
      <c r="B3183" s="21"/>
      <c r="G3183" s="13"/>
    </row>
    <row r="3184" spans="2:7" x14ac:dyDescent="0.25">
      <c r="B3184" s="21"/>
      <c r="G3184" s="13"/>
    </row>
    <row r="3185" spans="2:7" x14ac:dyDescent="0.25">
      <c r="B3185" s="21"/>
      <c r="G3185" s="13"/>
    </row>
    <row r="3186" spans="2:7" x14ac:dyDescent="0.25">
      <c r="B3186" s="21"/>
      <c r="G3186" s="13"/>
    </row>
    <row r="3187" spans="2:7" x14ac:dyDescent="0.25">
      <c r="B3187" s="21"/>
      <c r="G3187" s="13"/>
    </row>
    <row r="3188" spans="2:7" x14ac:dyDescent="0.25">
      <c r="B3188" s="21"/>
      <c r="G3188" s="13"/>
    </row>
    <row r="3189" spans="2:7" x14ac:dyDescent="0.25">
      <c r="B3189" s="21"/>
      <c r="G3189" s="13"/>
    </row>
    <row r="3190" spans="2:7" x14ac:dyDescent="0.25">
      <c r="B3190" s="21"/>
      <c r="G3190" s="13"/>
    </row>
    <row r="3191" spans="2:7" x14ac:dyDescent="0.25">
      <c r="B3191" s="21"/>
      <c r="G3191" s="13"/>
    </row>
    <row r="3192" spans="2:7" x14ac:dyDescent="0.25">
      <c r="B3192" s="21"/>
      <c r="G3192" s="13"/>
    </row>
    <row r="3193" spans="2:7" x14ac:dyDescent="0.25">
      <c r="B3193" s="21"/>
      <c r="G3193" s="13"/>
    </row>
    <row r="3194" spans="2:7" x14ac:dyDescent="0.25">
      <c r="B3194" s="21"/>
      <c r="G3194" s="13"/>
    </row>
    <row r="3195" spans="2:7" x14ac:dyDescent="0.25">
      <c r="B3195" s="21"/>
      <c r="G3195" s="13"/>
    </row>
    <row r="3196" spans="2:7" x14ac:dyDescent="0.25">
      <c r="B3196" s="21"/>
      <c r="G3196" s="13"/>
    </row>
    <row r="3197" spans="2:7" x14ac:dyDescent="0.25">
      <c r="B3197" s="21"/>
      <c r="G3197" s="13"/>
    </row>
    <row r="3198" spans="2:7" x14ac:dyDescent="0.25">
      <c r="B3198" s="21"/>
      <c r="G3198" s="13"/>
    </row>
    <row r="3199" spans="2:7" x14ac:dyDescent="0.25">
      <c r="B3199" s="21"/>
      <c r="G3199" s="13"/>
    </row>
    <row r="3200" spans="2:7" x14ac:dyDescent="0.25">
      <c r="B3200" s="21"/>
      <c r="G3200" s="13"/>
    </row>
    <row r="3201" spans="2:7" x14ac:dyDescent="0.25">
      <c r="B3201" s="21"/>
      <c r="G3201" s="13"/>
    </row>
    <row r="3202" spans="2:7" x14ac:dyDescent="0.25">
      <c r="B3202" s="21"/>
      <c r="G3202" s="13"/>
    </row>
    <row r="3203" spans="2:7" x14ac:dyDescent="0.25">
      <c r="B3203" s="21"/>
      <c r="G3203" s="13"/>
    </row>
    <row r="3204" spans="2:7" x14ac:dyDescent="0.25">
      <c r="B3204" s="21"/>
      <c r="G3204" s="13"/>
    </row>
    <row r="3205" spans="2:7" x14ac:dyDescent="0.25">
      <c r="B3205" s="21"/>
      <c r="G3205" s="13"/>
    </row>
    <row r="3206" spans="2:7" x14ac:dyDescent="0.25">
      <c r="B3206" s="21"/>
      <c r="G3206" s="13"/>
    </row>
    <row r="3207" spans="2:7" x14ac:dyDescent="0.25">
      <c r="B3207" s="21"/>
      <c r="G3207" s="13"/>
    </row>
    <row r="3208" spans="2:7" x14ac:dyDescent="0.25">
      <c r="B3208" s="21"/>
      <c r="G3208" s="13"/>
    </row>
    <row r="3209" spans="2:7" x14ac:dyDescent="0.25">
      <c r="B3209" s="21"/>
      <c r="G3209" s="13"/>
    </row>
    <row r="3210" spans="2:7" x14ac:dyDescent="0.25">
      <c r="B3210" s="21"/>
      <c r="G3210" s="13"/>
    </row>
    <row r="3211" spans="2:7" x14ac:dyDescent="0.25">
      <c r="B3211" s="21"/>
      <c r="G3211" s="13"/>
    </row>
    <row r="3212" spans="2:7" x14ac:dyDescent="0.25">
      <c r="B3212" s="21"/>
      <c r="G3212" s="13"/>
    </row>
    <row r="3213" spans="2:7" x14ac:dyDescent="0.25">
      <c r="B3213" s="21"/>
      <c r="G3213" s="13"/>
    </row>
    <row r="3214" spans="2:7" x14ac:dyDescent="0.25">
      <c r="B3214" s="21"/>
      <c r="G3214" s="13"/>
    </row>
    <row r="3215" spans="2:7" x14ac:dyDescent="0.25">
      <c r="B3215" s="21"/>
      <c r="G3215" s="13"/>
    </row>
    <row r="3216" spans="2:7" x14ac:dyDescent="0.25">
      <c r="B3216" s="21"/>
      <c r="G3216" s="13"/>
    </row>
    <row r="3217" spans="2:7" x14ac:dyDescent="0.25">
      <c r="B3217" s="21"/>
      <c r="G3217" s="13"/>
    </row>
    <row r="3218" spans="2:7" x14ac:dyDescent="0.25">
      <c r="B3218" s="21"/>
      <c r="G3218" s="13"/>
    </row>
    <row r="3219" spans="2:7" x14ac:dyDescent="0.25">
      <c r="B3219" s="21"/>
      <c r="G3219" s="13"/>
    </row>
    <row r="3220" spans="2:7" x14ac:dyDescent="0.25">
      <c r="B3220" s="21"/>
      <c r="G3220" s="13"/>
    </row>
    <row r="3221" spans="2:7" x14ac:dyDescent="0.25">
      <c r="B3221" s="21"/>
      <c r="G3221" s="13"/>
    </row>
    <row r="3222" spans="2:7" x14ac:dyDescent="0.25">
      <c r="B3222" s="21"/>
      <c r="G3222" s="13"/>
    </row>
    <row r="3223" spans="2:7" x14ac:dyDescent="0.25">
      <c r="B3223" s="21"/>
      <c r="G3223" s="13"/>
    </row>
    <row r="3224" spans="2:7" x14ac:dyDescent="0.25">
      <c r="B3224" s="21"/>
      <c r="G3224" s="13"/>
    </row>
    <row r="3225" spans="2:7" x14ac:dyDescent="0.25">
      <c r="B3225" s="21"/>
      <c r="G3225" s="13"/>
    </row>
    <row r="3226" spans="2:7" x14ac:dyDescent="0.25">
      <c r="B3226" s="21"/>
      <c r="G3226" s="13"/>
    </row>
    <row r="3227" spans="2:7" x14ac:dyDescent="0.25">
      <c r="B3227" s="21"/>
      <c r="G3227" s="13"/>
    </row>
    <row r="3228" spans="2:7" x14ac:dyDescent="0.25">
      <c r="B3228" s="21"/>
      <c r="G3228" s="13"/>
    </row>
    <row r="3229" spans="2:7" x14ac:dyDescent="0.25">
      <c r="B3229" s="21"/>
      <c r="G3229" s="13"/>
    </row>
    <row r="3230" spans="2:7" x14ac:dyDescent="0.25">
      <c r="B3230" s="21"/>
      <c r="G3230" s="13"/>
    </row>
    <row r="3231" spans="2:7" x14ac:dyDescent="0.25">
      <c r="B3231" s="21"/>
      <c r="G3231" s="13"/>
    </row>
    <row r="3232" spans="2:7" x14ac:dyDescent="0.25">
      <c r="B3232" s="21"/>
      <c r="G3232" s="13"/>
    </row>
    <row r="3233" spans="2:7" x14ac:dyDescent="0.25">
      <c r="B3233" s="21"/>
      <c r="G3233" s="13"/>
    </row>
    <row r="3234" spans="2:7" x14ac:dyDescent="0.25">
      <c r="B3234" s="21"/>
      <c r="G3234" s="13"/>
    </row>
    <row r="3235" spans="2:7" x14ac:dyDescent="0.25">
      <c r="B3235" s="21"/>
      <c r="G3235" s="13"/>
    </row>
    <row r="3236" spans="2:7" x14ac:dyDescent="0.25">
      <c r="B3236" s="21"/>
      <c r="G3236" s="13"/>
    </row>
    <row r="3237" spans="2:7" x14ac:dyDescent="0.25">
      <c r="B3237" s="21"/>
      <c r="G3237" s="13"/>
    </row>
    <row r="3238" spans="2:7" x14ac:dyDescent="0.25">
      <c r="B3238" s="21"/>
      <c r="G3238" s="13"/>
    </row>
    <row r="3239" spans="2:7" x14ac:dyDescent="0.25">
      <c r="B3239" s="21"/>
      <c r="G3239" s="13"/>
    </row>
    <row r="3240" spans="2:7" x14ac:dyDescent="0.25">
      <c r="B3240" s="21"/>
      <c r="G3240" s="13"/>
    </row>
    <row r="3241" spans="2:7" x14ac:dyDescent="0.25">
      <c r="B3241" s="21"/>
      <c r="G3241" s="13"/>
    </row>
    <row r="3242" spans="2:7" x14ac:dyDescent="0.25">
      <c r="B3242" s="21"/>
      <c r="G3242" s="13"/>
    </row>
    <row r="3243" spans="2:7" x14ac:dyDescent="0.25">
      <c r="B3243" s="21"/>
      <c r="G3243" s="13"/>
    </row>
    <row r="3244" spans="2:7" x14ac:dyDescent="0.25">
      <c r="B3244" s="21"/>
      <c r="G3244" s="13"/>
    </row>
    <row r="3245" spans="2:7" x14ac:dyDescent="0.25">
      <c r="B3245" s="21"/>
      <c r="G3245" s="13"/>
    </row>
    <row r="3246" spans="2:7" x14ac:dyDescent="0.25">
      <c r="B3246" s="21"/>
      <c r="G3246" s="13"/>
    </row>
    <row r="3247" spans="2:7" x14ac:dyDescent="0.25">
      <c r="B3247" s="21"/>
      <c r="G3247" s="13"/>
    </row>
    <row r="3248" spans="2:7" x14ac:dyDescent="0.25">
      <c r="B3248" s="21"/>
      <c r="G3248" s="13"/>
    </row>
    <row r="3249" spans="2:7" x14ac:dyDescent="0.25">
      <c r="B3249" s="21"/>
      <c r="G3249" s="13"/>
    </row>
    <row r="3250" spans="2:7" x14ac:dyDescent="0.25">
      <c r="B3250" s="21"/>
      <c r="G3250" s="13"/>
    </row>
    <row r="3251" spans="2:7" x14ac:dyDescent="0.25">
      <c r="B3251" s="21"/>
      <c r="G3251" s="13"/>
    </row>
    <row r="3252" spans="2:7" x14ac:dyDescent="0.25">
      <c r="B3252" s="21"/>
      <c r="G3252" s="13"/>
    </row>
    <row r="3253" spans="2:7" x14ac:dyDescent="0.25">
      <c r="B3253" s="21"/>
      <c r="G3253" s="13"/>
    </row>
    <row r="3254" spans="2:7" x14ac:dyDescent="0.25">
      <c r="B3254" s="21"/>
      <c r="G3254" s="13"/>
    </row>
    <row r="3255" spans="2:7" x14ac:dyDescent="0.25">
      <c r="B3255" s="21"/>
      <c r="G3255" s="13"/>
    </row>
    <row r="3256" spans="2:7" x14ac:dyDescent="0.25">
      <c r="B3256" s="21"/>
      <c r="G3256" s="13"/>
    </row>
    <row r="3257" spans="2:7" x14ac:dyDescent="0.25">
      <c r="B3257" s="21"/>
      <c r="G3257" s="13"/>
    </row>
    <row r="3258" spans="2:7" x14ac:dyDescent="0.25">
      <c r="B3258" s="21"/>
      <c r="G3258" s="13"/>
    </row>
    <row r="3259" spans="2:7" x14ac:dyDescent="0.25">
      <c r="B3259" s="21"/>
      <c r="G3259" s="13"/>
    </row>
    <row r="3260" spans="2:7" x14ac:dyDescent="0.25">
      <c r="B3260" s="21"/>
      <c r="G3260" s="13"/>
    </row>
    <row r="3261" spans="2:7" x14ac:dyDescent="0.25">
      <c r="B3261" s="21"/>
      <c r="G3261" s="13"/>
    </row>
    <row r="3262" spans="2:7" x14ac:dyDescent="0.25">
      <c r="B3262" s="21"/>
      <c r="G3262" s="13"/>
    </row>
    <row r="3263" spans="2:7" x14ac:dyDescent="0.25">
      <c r="B3263" s="21"/>
      <c r="G3263" s="13"/>
    </row>
    <row r="3264" spans="2:7" x14ac:dyDescent="0.25">
      <c r="B3264" s="21"/>
      <c r="G3264" s="13"/>
    </row>
    <row r="3265" spans="2:7" x14ac:dyDescent="0.25">
      <c r="B3265" s="21"/>
      <c r="G3265" s="13"/>
    </row>
    <row r="3266" spans="2:7" x14ac:dyDescent="0.25">
      <c r="B3266" s="21"/>
      <c r="G3266" s="13"/>
    </row>
    <row r="3267" spans="2:7" x14ac:dyDescent="0.25">
      <c r="B3267" s="21"/>
      <c r="G3267" s="13"/>
    </row>
    <row r="3268" spans="2:7" x14ac:dyDescent="0.25">
      <c r="B3268" s="21"/>
      <c r="G3268" s="13"/>
    </row>
    <row r="3269" spans="2:7" x14ac:dyDescent="0.25">
      <c r="B3269" s="21"/>
      <c r="G3269" s="13"/>
    </row>
    <row r="3270" spans="2:7" x14ac:dyDescent="0.25">
      <c r="B3270" s="21"/>
      <c r="G3270" s="13"/>
    </row>
    <row r="3271" spans="2:7" x14ac:dyDescent="0.25">
      <c r="B3271" s="21"/>
      <c r="G3271" s="13"/>
    </row>
    <row r="3272" spans="2:7" x14ac:dyDescent="0.25">
      <c r="B3272" s="21"/>
      <c r="G3272" s="13"/>
    </row>
    <row r="3273" spans="2:7" x14ac:dyDescent="0.25">
      <c r="B3273" s="21"/>
      <c r="G3273" s="13"/>
    </row>
    <row r="3274" spans="2:7" x14ac:dyDescent="0.25">
      <c r="B3274" s="21"/>
      <c r="G3274" s="13"/>
    </row>
    <row r="3275" spans="2:7" x14ac:dyDescent="0.25">
      <c r="B3275" s="21"/>
      <c r="G3275" s="13"/>
    </row>
    <row r="3276" spans="2:7" x14ac:dyDescent="0.25">
      <c r="B3276" s="21"/>
      <c r="G3276" s="13"/>
    </row>
    <row r="3277" spans="2:7" x14ac:dyDescent="0.25">
      <c r="B3277" s="21"/>
      <c r="G3277" s="13"/>
    </row>
    <row r="3278" spans="2:7" x14ac:dyDescent="0.25">
      <c r="B3278" s="21"/>
      <c r="G3278" s="13"/>
    </row>
    <row r="3279" spans="2:7" x14ac:dyDescent="0.25">
      <c r="B3279" s="21"/>
      <c r="G3279" s="13"/>
    </row>
    <row r="3280" spans="2:7" x14ac:dyDescent="0.25">
      <c r="B3280" s="21"/>
      <c r="G3280" s="13"/>
    </row>
    <row r="3281" spans="2:7" x14ac:dyDescent="0.25">
      <c r="B3281" s="21"/>
      <c r="G3281" s="13"/>
    </row>
    <row r="3282" spans="2:7" x14ac:dyDescent="0.25">
      <c r="B3282" s="21"/>
      <c r="G3282" s="13"/>
    </row>
    <row r="3283" spans="2:7" x14ac:dyDescent="0.25">
      <c r="B3283" s="21"/>
      <c r="G3283" s="13"/>
    </row>
    <row r="3284" spans="2:7" x14ac:dyDescent="0.25">
      <c r="B3284" s="21"/>
      <c r="G3284" s="13"/>
    </row>
    <row r="3285" spans="2:7" x14ac:dyDescent="0.25">
      <c r="B3285" s="21"/>
      <c r="G3285" s="13"/>
    </row>
    <row r="3286" spans="2:7" x14ac:dyDescent="0.25">
      <c r="B3286" s="21"/>
      <c r="G3286" s="13"/>
    </row>
    <row r="3287" spans="2:7" x14ac:dyDescent="0.25">
      <c r="B3287" s="21"/>
      <c r="G3287" s="13"/>
    </row>
    <row r="3288" spans="2:7" x14ac:dyDescent="0.25">
      <c r="B3288" s="21"/>
      <c r="G3288" s="13"/>
    </row>
    <row r="3289" spans="2:7" x14ac:dyDescent="0.25">
      <c r="B3289" s="21"/>
      <c r="G3289" s="13"/>
    </row>
    <row r="3290" spans="2:7" x14ac:dyDescent="0.25">
      <c r="B3290" s="21"/>
      <c r="G3290" s="13"/>
    </row>
    <row r="3291" spans="2:7" x14ac:dyDescent="0.25">
      <c r="B3291" s="21"/>
      <c r="G3291" s="13"/>
    </row>
    <row r="3292" spans="2:7" x14ac:dyDescent="0.25">
      <c r="B3292" s="21"/>
      <c r="G3292" s="13"/>
    </row>
    <row r="3293" spans="2:7" x14ac:dyDescent="0.25">
      <c r="B3293" s="21"/>
      <c r="G3293" s="13"/>
    </row>
    <row r="3294" spans="2:7" x14ac:dyDescent="0.25">
      <c r="B3294" s="21"/>
      <c r="G3294" s="13"/>
    </row>
    <row r="3295" spans="2:7" x14ac:dyDescent="0.25">
      <c r="B3295" s="21"/>
      <c r="G3295" s="13"/>
    </row>
    <row r="3296" spans="2:7" x14ac:dyDescent="0.25">
      <c r="B3296" s="21"/>
      <c r="G3296" s="13"/>
    </row>
    <row r="3297" spans="2:7" x14ac:dyDescent="0.25">
      <c r="B3297" s="21"/>
      <c r="G3297" s="13"/>
    </row>
    <row r="3298" spans="2:7" x14ac:dyDescent="0.25">
      <c r="B3298" s="21"/>
      <c r="G3298" s="13"/>
    </row>
    <row r="3299" spans="2:7" x14ac:dyDescent="0.25">
      <c r="B3299" s="21"/>
      <c r="G3299" s="13"/>
    </row>
    <row r="3300" spans="2:7" x14ac:dyDescent="0.25">
      <c r="B3300" s="21"/>
      <c r="G3300" s="13"/>
    </row>
    <row r="3301" spans="2:7" x14ac:dyDescent="0.25">
      <c r="B3301" s="21"/>
      <c r="G3301" s="13"/>
    </row>
    <row r="3302" spans="2:7" x14ac:dyDescent="0.25">
      <c r="B3302" s="21"/>
      <c r="G3302" s="13"/>
    </row>
    <row r="3303" spans="2:7" x14ac:dyDescent="0.25">
      <c r="B3303" s="21"/>
      <c r="G3303" s="13"/>
    </row>
    <row r="3304" spans="2:7" x14ac:dyDescent="0.25">
      <c r="B3304" s="21"/>
      <c r="G3304" s="13"/>
    </row>
    <row r="3305" spans="2:7" x14ac:dyDescent="0.25">
      <c r="B3305" s="21"/>
      <c r="G3305" s="13"/>
    </row>
    <row r="3306" spans="2:7" x14ac:dyDescent="0.25">
      <c r="B3306" s="21"/>
      <c r="G3306" s="13"/>
    </row>
    <row r="3307" spans="2:7" x14ac:dyDescent="0.25">
      <c r="B3307" s="21"/>
      <c r="G3307" s="13"/>
    </row>
    <row r="3308" spans="2:7" x14ac:dyDescent="0.25">
      <c r="B3308" s="21"/>
      <c r="G3308" s="13"/>
    </row>
    <row r="3309" spans="2:7" x14ac:dyDescent="0.25">
      <c r="B3309" s="21"/>
      <c r="G3309" s="13"/>
    </row>
    <row r="3310" spans="2:7" x14ac:dyDescent="0.25">
      <c r="B3310" s="21"/>
      <c r="G3310" s="13"/>
    </row>
    <row r="3311" spans="2:7" x14ac:dyDescent="0.25">
      <c r="B3311" s="21"/>
      <c r="G3311" s="13"/>
    </row>
    <row r="3312" spans="2:7" x14ac:dyDescent="0.25">
      <c r="B3312" s="21"/>
      <c r="G3312" s="13"/>
    </row>
    <row r="3313" spans="2:7" x14ac:dyDescent="0.25">
      <c r="B3313" s="21"/>
      <c r="G3313" s="13"/>
    </row>
    <row r="3314" spans="2:7" x14ac:dyDescent="0.25">
      <c r="B3314" s="21"/>
      <c r="G3314" s="13"/>
    </row>
    <row r="3315" spans="2:7" x14ac:dyDescent="0.25">
      <c r="B3315" s="21"/>
      <c r="G3315" s="13"/>
    </row>
    <row r="3316" spans="2:7" x14ac:dyDescent="0.25">
      <c r="B3316" s="21"/>
      <c r="G3316" s="13"/>
    </row>
    <row r="3317" spans="2:7" x14ac:dyDescent="0.25">
      <c r="B3317" s="21"/>
      <c r="G3317" s="13"/>
    </row>
    <row r="3318" spans="2:7" x14ac:dyDescent="0.25">
      <c r="B3318" s="21"/>
      <c r="G3318" s="13"/>
    </row>
    <row r="3319" spans="2:7" x14ac:dyDescent="0.25">
      <c r="B3319" s="21"/>
      <c r="G3319" s="13"/>
    </row>
    <row r="3320" spans="2:7" x14ac:dyDescent="0.25">
      <c r="B3320" s="21"/>
      <c r="G3320" s="13"/>
    </row>
    <row r="3321" spans="2:7" x14ac:dyDescent="0.25">
      <c r="B3321" s="21"/>
      <c r="G3321" s="13"/>
    </row>
    <row r="3322" spans="2:7" x14ac:dyDescent="0.25">
      <c r="B3322" s="21"/>
      <c r="G3322" s="13"/>
    </row>
    <row r="3323" spans="2:7" x14ac:dyDescent="0.25">
      <c r="B3323" s="21"/>
      <c r="G3323" s="13"/>
    </row>
    <row r="3324" spans="2:7" x14ac:dyDescent="0.25">
      <c r="B3324" s="21"/>
      <c r="G3324" s="13"/>
    </row>
    <row r="3325" spans="2:7" x14ac:dyDescent="0.25">
      <c r="B3325" s="21"/>
      <c r="G3325" s="13"/>
    </row>
    <row r="3326" spans="2:7" x14ac:dyDescent="0.25">
      <c r="B3326" s="21"/>
      <c r="G3326" s="13"/>
    </row>
    <row r="3327" spans="2:7" x14ac:dyDescent="0.25">
      <c r="B3327" s="21"/>
      <c r="G3327" s="13"/>
    </row>
    <row r="3328" spans="2:7" x14ac:dyDescent="0.25">
      <c r="B3328" s="21"/>
      <c r="G3328" s="13"/>
    </row>
    <row r="3329" spans="2:7" x14ac:dyDescent="0.25">
      <c r="B3329" s="21"/>
      <c r="G3329" s="13"/>
    </row>
    <row r="3330" spans="2:7" x14ac:dyDescent="0.25">
      <c r="B3330" s="21"/>
      <c r="G3330" s="13"/>
    </row>
    <row r="3331" spans="2:7" x14ac:dyDescent="0.25">
      <c r="B3331" s="21"/>
      <c r="G3331" s="13"/>
    </row>
    <row r="3332" spans="2:7" x14ac:dyDescent="0.25">
      <c r="B3332" s="21"/>
      <c r="G3332" s="13"/>
    </row>
    <row r="3333" spans="2:7" x14ac:dyDescent="0.25">
      <c r="B3333" s="21"/>
      <c r="G3333" s="13"/>
    </row>
    <row r="3334" spans="2:7" x14ac:dyDescent="0.25">
      <c r="B3334" s="21"/>
      <c r="G3334" s="13"/>
    </row>
    <row r="3335" spans="2:7" x14ac:dyDescent="0.25">
      <c r="B3335" s="21"/>
      <c r="G3335" s="13"/>
    </row>
    <row r="3336" spans="2:7" x14ac:dyDescent="0.25">
      <c r="B3336" s="21"/>
      <c r="G3336" s="13"/>
    </row>
    <row r="3337" spans="2:7" x14ac:dyDescent="0.25">
      <c r="B3337" s="21"/>
      <c r="G3337" s="13"/>
    </row>
    <row r="3338" spans="2:7" x14ac:dyDescent="0.25">
      <c r="B3338" s="21"/>
      <c r="G3338" s="13"/>
    </row>
    <row r="3339" spans="2:7" x14ac:dyDescent="0.25">
      <c r="B3339" s="21"/>
      <c r="G3339" s="13"/>
    </row>
    <row r="3340" spans="2:7" x14ac:dyDescent="0.25">
      <c r="B3340" s="21"/>
      <c r="G3340" s="13"/>
    </row>
    <row r="3341" spans="2:7" x14ac:dyDescent="0.25">
      <c r="B3341" s="21"/>
      <c r="G3341" s="13"/>
    </row>
    <row r="3342" spans="2:7" x14ac:dyDescent="0.25">
      <c r="B3342" s="21"/>
      <c r="G3342" s="13"/>
    </row>
    <row r="3343" spans="2:7" x14ac:dyDescent="0.25">
      <c r="B3343" s="21"/>
      <c r="G3343" s="13"/>
    </row>
    <row r="3344" spans="2:7" x14ac:dyDescent="0.25">
      <c r="B3344" s="21"/>
      <c r="G3344" s="13"/>
    </row>
    <row r="3345" spans="2:7" x14ac:dyDescent="0.25">
      <c r="B3345" s="21"/>
      <c r="G3345" s="13"/>
    </row>
    <row r="3346" spans="2:7" x14ac:dyDescent="0.25">
      <c r="B3346" s="21"/>
      <c r="G3346" s="13"/>
    </row>
    <row r="3347" spans="2:7" x14ac:dyDescent="0.25">
      <c r="B3347" s="21"/>
      <c r="G3347" s="13"/>
    </row>
    <row r="3348" spans="2:7" x14ac:dyDescent="0.25">
      <c r="B3348" s="21"/>
      <c r="G3348" s="13"/>
    </row>
    <row r="3349" spans="2:7" x14ac:dyDescent="0.25">
      <c r="B3349" s="21"/>
      <c r="G3349" s="13"/>
    </row>
    <row r="3350" spans="2:7" x14ac:dyDescent="0.25">
      <c r="B3350" s="21"/>
      <c r="G3350" s="13"/>
    </row>
    <row r="3351" spans="2:7" x14ac:dyDescent="0.25">
      <c r="B3351" s="21"/>
      <c r="G3351" s="13"/>
    </row>
    <row r="3352" spans="2:7" x14ac:dyDescent="0.25">
      <c r="B3352" s="21"/>
      <c r="G3352" s="13"/>
    </row>
    <row r="3353" spans="2:7" x14ac:dyDescent="0.25">
      <c r="B3353" s="21"/>
      <c r="G3353" s="13"/>
    </row>
    <row r="3354" spans="2:7" x14ac:dyDescent="0.25">
      <c r="B3354" s="21"/>
      <c r="G3354" s="13"/>
    </row>
    <row r="3355" spans="2:7" x14ac:dyDescent="0.25">
      <c r="B3355" s="21"/>
      <c r="G3355" s="13"/>
    </row>
    <row r="3356" spans="2:7" x14ac:dyDescent="0.25">
      <c r="B3356" s="21"/>
      <c r="G3356" s="13"/>
    </row>
    <row r="3357" spans="2:7" x14ac:dyDescent="0.25">
      <c r="B3357" s="21"/>
      <c r="G3357" s="13"/>
    </row>
    <row r="3358" spans="2:7" x14ac:dyDescent="0.25">
      <c r="B3358" s="21"/>
      <c r="G3358" s="13"/>
    </row>
    <row r="3359" spans="2:7" x14ac:dyDescent="0.25">
      <c r="B3359" s="21"/>
      <c r="G3359" s="13"/>
    </row>
    <row r="3360" spans="2:7" x14ac:dyDescent="0.25">
      <c r="B3360" s="21"/>
      <c r="G3360" s="13"/>
    </row>
    <row r="3361" spans="2:7" x14ac:dyDescent="0.25">
      <c r="B3361" s="21"/>
      <c r="G3361" s="13"/>
    </row>
    <row r="3362" spans="2:7" x14ac:dyDescent="0.25">
      <c r="B3362" s="21"/>
      <c r="G3362" s="13"/>
    </row>
    <row r="3363" spans="2:7" x14ac:dyDescent="0.25">
      <c r="B3363" s="21"/>
      <c r="G3363" s="13"/>
    </row>
    <row r="3364" spans="2:7" x14ac:dyDescent="0.25">
      <c r="B3364" s="21"/>
      <c r="G3364" s="13"/>
    </row>
    <row r="3365" spans="2:7" x14ac:dyDescent="0.25">
      <c r="B3365" s="21"/>
      <c r="G3365" s="13"/>
    </row>
    <row r="3366" spans="2:7" x14ac:dyDescent="0.25">
      <c r="B3366" s="21"/>
      <c r="G3366" s="13"/>
    </row>
    <row r="3367" spans="2:7" x14ac:dyDescent="0.25">
      <c r="B3367" s="21"/>
      <c r="G3367" s="13"/>
    </row>
    <row r="3368" spans="2:7" x14ac:dyDescent="0.25">
      <c r="B3368" s="21"/>
      <c r="G3368" s="13"/>
    </row>
    <row r="3369" spans="2:7" x14ac:dyDescent="0.25">
      <c r="B3369" s="21"/>
      <c r="G3369" s="13"/>
    </row>
    <row r="3370" spans="2:7" x14ac:dyDescent="0.25">
      <c r="B3370" s="21"/>
      <c r="G3370" s="13"/>
    </row>
    <row r="3371" spans="2:7" x14ac:dyDescent="0.25">
      <c r="B3371" s="21"/>
      <c r="G3371" s="13"/>
    </row>
    <row r="3372" spans="2:7" x14ac:dyDescent="0.25">
      <c r="B3372" s="21"/>
      <c r="G3372" s="13"/>
    </row>
    <row r="3373" spans="2:7" x14ac:dyDescent="0.25">
      <c r="B3373" s="21"/>
      <c r="G3373" s="13"/>
    </row>
    <row r="3374" spans="2:7" x14ac:dyDescent="0.25">
      <c r="B3374" s="21"/>
      <c r="G3374" s="13"/>
    </row>
    <row r="3375" spans="2:7" x14ac:dyDescent="0.25">
      <c r="B3375" s="21"/>
      <c r="G3375" s="13"/>
    </row>
    <row r="3376" spans="2:7" x14ac:dyDescent="0.25">
      <c r="B3376" s="21"/>
      <c r="G3376" s="13"/>
    </row>
    <row r="3377" spans="2:7" x14ac:dyDescent="0.25">
      <c r="B3377" s="21"/>
      <c r="G3377" s="13"/>
    </row>
    <row r="3378" spans="2:7" x14ac:dyDescent="0.25">
      <c r="B3378" s="21"/>
      <c r="G3378" s="13"/>
    </row>
    <row r="3379" spans="2:7" x14ac:dyDescent="0.25">
      <c r="B3379" s="21"/>
      <c r="G3379" s="13"/>
    </row>
    <row r="3380" spans="2:7" x14ac:dyDescent="0.25">
      <c r="B3380" s="21"/>
      <c r="G3380" s="13"/>
    </row>
    <row r="3381" spans="2:7" x14ac:dyDescent="0.25">
      <c r="B3381" s="21"/>
      <c r="G3381" s="13"/>
    </row>
    <row r="3382" spans="2:7" x14ac:dyDescent="0.25">
      <c r="B3382" s="21"/>
      <c r="G3382" s="13"/>
    </row>
    <row r="3383" spans="2:7" x14ac:dyDescent="0.25">
      <c r="B3383" s="21"/>
      <c r="G3383" s="13"/>
    </row>
    <row r="3384" spans="2:7" x14ac:dyDescent="0.25">
      <c r="B3384" s="21"/>
      <c r="G3384" s="13"/>
    </row>
    <row r="3385" spans="2:7" x14ac:dyDescent="0.25">
      <c r="B3385" s="21"/>
      <c r="G3385" s="13"/>
    </row>
    <row r="3386" spans="2:7" x14ac:dyDescent="0.25">
      <c r="B3386" s="21"/>
      <c r="G3386" s="13"/>
    </row>
    <row r="3387" spans="2:7" x14ac:dyDescent="0.25">
      <c r="B3387" s="21"/>
      <c r="G3387" s="13"/>
    </row>
    <row r="3388" spans="2:7" x14ac:dyDescent="0.25">
      <c r="B3388" s="21"/>
      <c r="G3388" s="13"/>
    </row>
    <row r="3389" spans="2:7" x14ac:dyDescent="0.25">
      <c r="B3389" s="21"/>
      <c r="G3389" s="13"/>
    </row>
    <row r="3390" spans="2:7" x14ac:dyDescent="0.25">
      <c r="B3390" s="21"/>
      <c r="G3390" s="13"/>
    </row>
    <row r="3391" spans="2:7" x14ac:dyDescent="0.25">
      <c r="B3391" s="21"/>
      <c r="G3391" s="13"/>
    </row>
    <row r="3392" spans="2:7" x14ac:dyDescent="0.25">
      <c r="B3392" s="21"/>
      <c r="G3392" s="13"/>
    </row>
    <row r="3393" spans="2:7" x14ac:dyDescent="0.25">
      <c r="B3393" s="21"/>
      <c r="G3393" s="13"/>
    </row>
    <row r="3394" spans="2:7" x14ac:dyDescent="0.25">
      <c r="B3394" s="21"/>
      <c r="G3394" s="13"/>
    </row>
    <row r="3395" spans="2:7" x14ac:dyDescent="0.25">
      <c r="B3395" s="21"/>
      <c r="G3395" s="13"/>
    </row>
    <row r="3396" spans="2:7" x14ac:dyDescent="0.25">
      <c r="B3396" s="21"/>
      <c r="G3396" s="13"/>
    </row>
    <row r="3397" spans="2:7" x14ac:dyDescent="0.25">
      <c r="B3397" s="21"/>
      <c r="G3397" s="13"/>
    </row>
    <row r="3398" spans="2:7" x14ac:dyDescent="0.25">
      <c r="B3398" s="21"/>
      <c r="G3398" s="13"/>
    </row>
    <row r="3399" spans="2:7" x14ac:dyDescent="0.25">
      <c r="B3399" s="21"/>
      <c r="G3399" s="13"/>
    </row>
    <row r="3400" spans="2:7" x14ac:dyDescent="0.25">
      <c r="B3400" s="21"/>
      <c r="G3400" s="13"/>
    </row>
    <row r="3401" spans="2:7" x14ac:dyDescent="0.25">
      <c r="B3401" s="21"/>
      <c r="G3401" s="13"/>
    </row>
    <row r="3402" spans="2:7" x14ac:dyDescent="0.25">
      <c r="B3402" s="21"/>
      <c r="G3402" s="13"/>
    </row>
    <row r="3403" spans="2:7" x14ac:dyDescent="0.25">
      <c r="B3403" s="21"/>
      <c r="G3403" s="13"/>
    </row>
    <row r="3404" spans="2:7" x14ac:dyDescent="0.25">
      <c r="B3404" s="21"/>
      <c r="G3404" s="13"/>
    </row>
    <row r="3405" spans="2:7" x14ac:dyDescent="0.25">
      <c r="B3405" s="21"/>
      <c r="G3405" s="13"/>
    </row>
    <row r="3406" spans="2:7" x14ac:dyDescent="0.25">
      <c r="B3406" s="21"/>
      <c r="G3406" s="13"/>
    </row>
    <row r="3407" spans="2:7" x14ac:dyDescent="0.25">
      <c r="B3407" s="21"/>
      <c r="G3407" s="13"/>
    </row>
    <row r="3408" spans="2:7" x14ac:dyDescent="0.25">
      <c r="B3408" s="21"/>
      <c r="G3408" s="13"/>
    </row>
    <row r="3409" spans="2:7" x14ac:dyDescent="0.25">
      <c r="B3409" s="21"/>
      <c r="G3409" s="13"/>
    </row>
    <row r="3410" spans="2:7" x14ac:dyDescent="0.25">
      <c r="B3410" s="21"/>
      <c r="G3410" s="13"/>
    </row>
    <row r="3411" spans="2:7" x14ac:dyDescent="0.25">
      <c r="B3411" s="21"/>
      <c r="G3411" s="13"/>
    </row>
    <row r="3412" spans="2:7" x14ac:dyDescent="0.25">
      <c r="B3412" s="21"/>
      <c r="G3412" s="13"/>
    </row>
    <row r="3413" spans="2:7" x14ac:dyDescent="0.25">
      <c r="B3413" s="21"/>
      <c r="G3413" s="13"/>
    </row>
    <row r="3414" spans="2:7" x14ac:dyDescent="0.25">
      <c r="B3414" s="21"/>
      <c r="G3414" s="13"/>
    </row>
    <row r="3415" spans="2:7" x14ac:dyDescent="0.25">
      <c r="B3415" s="21"/>
      <c r="G3415" s="13"/>
    </row>
    <row r="3416" spans="2:7" x14ac:dyDescent="0.25">
      <c r="B3416" s="21"/>
      <c r="G3416" s="13"/>
    </row>
    <row r="3417" spans="2:7" x14ac:dyDescent="0.25">
      <c r="B3417" s="21"/>
      <c r="G3417" s="13"/>
    </row>
    <row r="3418" spans="2:7" x14ac:dyDescent="0.25">
      <c r="B3418" s="21"/>
      <c r="G3418" s="13"/>
    </row>
    <row r="3419" spans="2:7" x14ac:dyDescent="0.25">
      <c r="B3419" s="21"/>
      <c r="G3419" s="13"/>
    </row>
    <row r="3420" spans="2:7" x14ac:dyDescent="0.25">
      <c r="B3420" s="21"/>
      <c r="G3420" s="13"/>
    </row>
    <row r="3421" spans="2:7" x14ac:dyDescent="0.25">
      <c r="B3421" s="21"/>
      <c r="G3421" s="13"/>
    </row>
    <row r="3422" spans="2:7" x14ac:dyDescent="0.25">
      <c r="B3422" s="21"/>
      <c r="G3422" s="13"/>
    </row>
    <row r="3423" spans="2:7" x14ac:dyDescent="0.25">
      <c r="B3423" s="21"/>
      <c r="G3423" s="13"/>
    </row>
    <row r="3424" spans="2:7" x14ac:dyDescent="0.25">
      <c r="B3424" s="21"/>
      <c r="G3424" s="13"/>
    </row>
    <row r="3425" spans="2:7" x14ac:dyDescent="0.25">
      <c r="B3425" s="21"/>
      <c r="G3425" s="13"/>
    </row>
    <row r="3426" spans="2:7" x14ac:dyDescent="0.25">
      <c r="B3426" s="21"/>
      <c r="G3426" s="13"/>
    </row>
    <row r="3427" spans="2:7" x14ac:dyDescent="0.25">
      <c r="B3427" s="21"/>
      <c r="G3427" s="13"/>
    </row>
    <row r="3428" spans="2:7" x14ac:dyDescent="0.25">
      <c r="B3428" s="21"/>
      <c r="G3428" s="13"/>
    </row>
    <row r="3429" spans="2:7" x14ac:dyDescent="0.25">
      <c r="B3429" s="21"/>
      <c r="G3429" s="13"/>
    </row>
    <row r="3430" spans="2:7" x14ac:dyDescent="0.25">
      <c r="B3430" s="21"/>
      <c r="G3430" s="13"/>
    </row>
    <row r="3431" spans="2:7" x14ac:dyDescent="0.25">
      <c r="B3431" s="21"/>
      <c r="G3431" s="13"/>
    </row>
    <row r="3432" spans="2:7" x14ac:dyDescent="0.25">
      <c r="B3432" s="21"/>
      <c r="G3432" s="13"/>
    </row>
    <row r="3433" spans="2:7" x14ac:dyDescent="0.25">
      <c r="B3433" s="21"/>
      <c r="G3433" s="13"/>
    </row>
    <row r="3434" spans="2:7" x14ac:dyDescent="0.25">
      <c r="B3434" s="21"/>
      <c r="G3434" s="13"/>
    </row>
    <row r="3435" spans="2:7" x14ac:dyDescent="0.25">
      <c r="B3435" s="21"/>
      <c r="G3435" s="13"/>
    </row>
    <row r="3436" spans="2:7" x14ac:dyDescent="0.25">
      <c r="B3436" s="21"/>
      <c r="G3436" s="13"/>
    </row>
    <row r="3437" spans="2:7" x14ac:dyDescent="0.25">
      <c r="B3437" s="21"/>
      <c r="G3437" s="13"/>
    </row>
    <row r="3438" spans="2:7" x14ac:dyDescent="0.25">
      <c r="B3438" s="21"/>
      <c r="G3438" s="13"/>
    </row>
    <row r="3439" spans="2:7" x14ac:dyDescent="0.25">
      <c r="B3439" s="21"/>
      <c r="G3439" s="13"/>
    </row>
    <row r="3440" spans="2:7" x14ac:dyDescent="0.25">
      <c r="B3440" s="21"/>
      <c r="G3440" s="13"/>
    </row>
    <row r="3441" spans="2:7" x14ac:dyDescent="0.25">
      <c r="B3441" s="21"/>
      <c r="G3441" s="13"/>
    </row>
    <row r="3442" spans="2:7" x14ac:dyDescent="0.25">
      <c r="B3442" s="21"/>
      <c r="G3442" s="13"/>
    </row>
    <row r="3443" spans="2:7" x14ac:dyDescent="0.25">
      <c r="B3443" s="21"/>
      <c r="G3443" s="13"/>
    </row>
    <row r="3444" spans="2:7" x14ac:dyDescent="0.25">
      <c r="B3444" s="21"/>
      <c r="G3444" s="13"/>
    </row>
    <row r="3445" spans="2:7" x14ac:dyDescent="0.25">
      <c r="B3445" s="21"/>
      <c r="G3445" s="13"/>
    </row>
    <row r="3446" spans="2:7" x14ac:dyDescent="0.25">
      <c r="B3446" s="21"/>
      <c r="G3446" s="13"/>
    </row>
    <row r="3447" spans="2:7" x14ac:dyDescent="0.25">
      <c r="B3447" s="21"/>
      <c r="G3447" s="13"/>
    </row>
    <row r="3448" spans="2:7" x14ac:dyDescent="0.25">
      <c r="B3448" s="21"/>
      <c r="G3448" s="13"/>
    </row>
    <row r="3449" spans="2:7" x14ac:dyDescent="0.25">
      <c r="B3449" s="21"/>
      <c r="G3449" s="13"/>
    </row>
    <row r="3450" spans="2:7" x14ac:dyDescent="0.25">
      <c r="B3450" s="21"/>
      <c r="G3450" s="13"/>
    </row>
    <row r="3451" spans="2:7" x14ac:dyDescent="0.25">
      <c r="B3451" s="21"/>
      <c r="G3451" s="13"/>
    </row>
    <row r="3452" spans="2:7" x14ac:dyDescent="0.25">
      <c r="B3452" s="21"/>
      <c r="G3452" s="13"/>
    </row>
    <row r="3453" spans="2:7" x14ac:dyDescent="0.25">
      <c r="B3453" s="21"/>
      <c r="G3453" s="13"/>
    </row>
    <row r="3454" spans="2:7" x14ac:dyDescent="0.25">
      <c r="B3454" s="21"/>
      <c r="G3454" s="13"/>
    </row>
    <row r="3455" spans="2:7" x14ac:dyDescent="0.25">
      <c r="B3455" s="21"/>
      <c r="G3455" s="13"/>
    </row>
    <row r="3456" spans="2:7" x14ac:dyDescent="0.25">
      <c r="B3456" s="21"/>
      <c r="G3456" s="13"/>
    </row>
    <row r="3457" spans="2:7" x14ac:dyDescent="0.25">
      <c r="B3457" s="21"/>
      <c r="G3457" s="13"/>
    </row>
    <row r="3458" spans="2:7" x14ac:dyDescent="0.25">
      <c r="B3458" s="21"/>
      <c r="G3458" s="13"/>
    </row>
    <row r="3459" spans="2:7" x14ac:dyDescent="0.25">
      <c r="B3459" s="21"/>
      <c r="G3459" s="13"/>
    </row>
    <row r="3460" spans="2:7" x14ac:dyDescent="0.25">
      <c r="B3460" s="21"/>
      <c r="G3460" s="13"/>
    </row>
    <row r="3461" spans="2:7" x14ac:dyDescent="0.25">
      <c r="B3461" s="21"/>
      <c r="G3461" s="13"/>
    </row>
    <row r="3462" spans="2:7" x14ac:dyDescent="0.25">
      <c r="B3462" s="21"/>
      <c r="G3462" s="13"/>
    </row>
    <row r="3463" spans="2:7" x14ac:dyDescent="0.25">
      <c r="B3463" s="21"/>
      <c r="G3463" s="13"/>
    </row>
    <row r="3464" spans="2:7" x14ac:dyDescent="0.25">
      <c r="B3464" s="21"/>
      <c r="G3464" s="13"/>
    </row>
    <row r="3465" spans="2:7" x14ac:dyDescent="0.25">
      <c r="B3465" s="21"/>
      <c r="G3465" s="13"/>
    </row>
    <row r="3466" spans="2:7" x14ac:dyDescent="0.25">
      <c r="B3466" s="21"/>
      <c r="G3466" s="13"/>
    </row>
    <row r="3467" spans="2:7" x14ac:dyDescent="0.25">
      <c r="B3467" s="21"/>
      <c r="G3467" s="13"/>
    </row>
    <row r="3468" spans="2:7" x14ac:dyDescent="0.25">
      <c r="B3468" s="21"/>
      <c r="G3468" s="13"/>
    </row>
    <row r="3469" spans="2:7" x14ac:dyDescent="0.25">
      <c r="B3469" s="21"/>
      <c r="G3469" s="13"/>
    </row>
    <row r="3470" spans="2:7" x14ac:dyDescent="0.25">
      <c r="B3470" s="21"/>
      <c r="G3470" s="13"/>
    </row>
    <row r="3471" spans="2:7" x14ac:dyDescent="0.25">
      <c r="B3471" s="21"/>
      <c r="G3471" s="13"/>
    </row>
    <row r="3472" spans="2:7" x14ac:dyDescent="0.25">
      <c r="B3472" s="21"/>
      <c r="G3472" s="13"/>
    </row>
    <row r="3473" spans="2:7" x14ac:dyDescent="0.25">
      <c r="B3473" s="21"/>
      <c r="G3473" s="13"/>
    </row>
    <row r="3474" spans="2:7" x14ac:dyDescent="0.25">
      <c r="B3474" s="21"/>
      <c r="G3474" s="13"/>
    </row>
    <row r="3475" spans="2:7" x14ac:dyDescent="0.25">
      <c r="B3475" s="21"/>
      <c r="G3475" s="13"/>
    </row>
    <row r="3476" spans="2:7" x14ac:dyDescent="0.25">
      <c r="B3476" s="21"/>
      <c r="G3476" s="13"/>
    </row>
    <row r="3477" spans="2:7" x14ac:dyDescent="0.25">
      <c r="B3477" s="21"/>
      <c r="G3477" s="13"/>
    </row>
    <row r="3478" spans="2:7" x14ac:dyDescent="0.25">
      <c r="B3478" s="21"/>
      <c r="G3478" s="13"/>
    </row>
    <row r="3479" spans="2:7" x14ac:dyDescent="0.25">
      <c r="B3479" s="21"/>
      <c r="G3479" s="13"/>
    </row>
    <row r="3480" spans="2:7" x14ac:dyDescent="0.25">
      <c r="B3480" s="21"/>
      <c r="G3480" s="13"/>
    </row>
    <row r="3481" spans="2:7" x14ac:dyDescent="0.25">
      <c r="B3481" s="21"/>
      <c r="G3481" s="13"/>
    </row>
    <row r="3482" spans="2:7" x14ac:dyDescent="0.25">
      <c r="B3482" s="21"/>
      <c r="G3482" s="13"/>
    </row>
    <row r="3483" spans="2:7" x14ac:dyDescent="0.25">
      <c r="B3483" s="21"/>
      <c r="G3483" s="13"/>
    </row>
    <row r="3484" spans="2:7" x14ac:dyDescent="0.25">
      <c r="B3484" s="21"/>
      <c r="G3484" s="13"/>
    </row>
    <row r="3485" spans="2:7" x14ac:dyDescent="0.25">
      <c r="B3485" s="21"/>
      <c r="G3485" s="13"/>
    </row>
    <row r="3486" spans="2:7" x14ac:dyDescent="0.25">
      <c r="B3486" s="21"/>
      <c r="G3486" s="13"/>
    </row>
    <row r="3487" spans="2:7" x14ac:dyDescent="0.25">
      <c r="B3487" s="21"/>
      <c r="G3487" s="13"/>
    </row>
    <row r="3488" spans="2:7" x14ac:dyDescent="0.25">
      <c r="B3488" s="21"/>
      <c r="G3488" s="13"/>
    </row>
    <row r="3489" spans="2:7" x14ac:dyDescent="0.25">
      <c r="B3489" s="21"/>
      <c r="G3489" s="13"/>
    </row>
    <row r="3490" spans="2:7" x14ac:dyDescent="0.25">
      <c r="B3490" s="21"/>
      <c r="G3490" s="13"/>
    </row>
    <row r="3491" spans="2:7" x14ac:dyDescent="0.25">
      <c r="B3491" s="21"/>
      <c r="G3491" s="13"/>
    </row>
    <row r="3492" spans="2:7" x14ac:dyDescent="0.25">
      <c r="B3492" s="21"/>
      <c r="G3492" s="13"/>
    </row>
    <row r="3493" spans="2:7" x14ac:dyDescent="0.25">
      <c r="B3493" s="21"/>
      <c r="G3493" s="13"/>
    </row>
    <row r="3494" spans="2:7" x14ac:dyDescent="0.25">
      <c r="B3494" s="21"/>
      <c r="G3494" s="13"/>
    </row>
    <row r="3495" spans="2:7" x14ac:dyDescent="0.25">
      <c r="B3495" s="21"/>
      <c r="G3495" s="13"/>
    </row>
    <row r="3496" spans="2:7" x14ac:dyDescent="0.25">
      <c r="B3496" s="21"/>
      <c r="G3496" s="13"/>
    </row>
    <row r="3497" spans="2:7" x14ac:dyDescent="0.25">
      <c r="B3497" s="21"/>
      <c r="G3497" s="13"/>
    </row>
    <row r="3498" spans="2:7" x14ac:dyDescent="0.25">
      <c r="B3498" s="21"/>
      <c r="G3498" s="13"/>
    </row>
    <row r="3499" spans="2:7" x14ac:dyDescent="0.25">
      <c r="B3499" s="21"/>
      <c r="G3499" s="13"/>
    </row>
    <row r="3500" spans="2:7" x14ac:dyDescent="0.25">
      <c r="B3500" s="21"/>
      <c r="G3500" s="13"/>
    </row>
    <row r="3501" spans="2:7" x14ac:dyDescent="0.25">
      <c r="B3501" s="21"/>
      <c r="G3501" s="13"/>
    </row>
    <row r="3502" spans="2:7" x14ac:dyDescent="0.25">
      <c r="B3502" s="21"/>
      <c r="G3502" s="13"/>
    </row>
    <row r="3503" spans="2:7" x14ac:dyDescent="0.25">
      <c r="B3503" s="21"/>
      <c r="G3503" s="13"/>
    </row>
    <row r="3504" spans="2:7" x14ac:dyDescent="0.25">
      <c r="B3504" s="21"/>
      <c r="G3504" s="13"/>
    </row>
    <row r="3505" spans="2:7" x14ac:dyDescent="0.25">
      <c r="B3505" s="21"/>
      <c r="G3505" s="13"/>
    </row>
    <row r="3506" spans="2:7" x14ac:dyDescent="0.25">
      <c r="B3506" s="21"/>
      <c r="G3506" s="13"/>
    </row>
    <row r="3507" spans="2:7" x14ac:dyDescent="0.25">
      <c r="B3507" s="21"/>
      <c r="G3507" s="13"/>
    </row>
    <row r="3508" spans="2:7" x14ac:dyDescent="0.25">
      <c r="B3508" s="21"/>
      <c r="G3508" s="13"/>
    </row>
    <row r="3509" spans="2:7" x14ac:dyDescent="0.25">
      <c r="B3509" s="21"/>
      <c r="G3509" s="13"/>
    </row>
    <row r="3510" spans="2:7" x14ac:dyDescent="0.25">
      <c r="B3510" s="21"/>
      <c r="G3510" s="13"/>
    </row>
    <row r="3511" spans="2:7" x14ac:dyDescent="0.25">
      <c r="B3511" s="21"/>
      <c r="G3511" s="13"/>
    </row>
    <row r="3512" spans="2:7" x14ac:dyDescent="0.25">
      <c r="B3512" s="21"/>
      <c r="G3512" s="13"/>
    </row>
    <row r="3513" spans="2:7" x14ac:dyDescent="0.25">
      <c r="B3513" s="21"/>
      <c r="G3513" s="13"/>
    </row>
    <row r="3514" spans="2:7" x14ac:dyDescent="0.25">
      <c r="B3514" s="21"/>
      <c r="G3514" s="13"/>
    </row>
    <row r="3515" spans="2:7" x14ac:dyDescent="0.25">
      <c r="B3515" s="21"/>
      <c r="G3515" s="13"/>
    </row>
    <row r="3516" spans="2:7" x14ac:dyDescent="0.25">
      <c r="B3516" s="21"/>
      <c r="G3516" s="13"/>
    </row>
    <row r="3517" spans="2:7" x14ac:dyDescent="0.25">
      <c r="B3517" s="21"/>
      <c r="G3517" s="13"/>
    </row>
    <row r="3518" spans="2:7" x14ac:dyDescent="0.25">
      <c r="B3518" s="21"/>
      <c r="G3518" s="13"/>
    </row>
    <row r="3519" spans="2:7" x14ac:dyDescent="0.25">
      <c r="B3519" s="21"/>
      <c r="G3519" s="13"/>
    </row>
    <row r="3520" spans="2:7" x14ac:dyDescent="0.25">
      <c r="B3520" s="21"/>
      <c r="G3520" s="13"/>
    </row>
    <row r="3521" spans="2:7" x14ac:dyDescent="0.25">
      <c r="B3521" s="21"/>
      <c r="G3521" s="13"/>
    </row>
    <row r="3522" spans="2:7" x14ac:dyDescent="0.25">
      <c r="B3522" s="21"/>
      <c r="G3522" s="13"/>
    </row>
    <row r="3523" spans="2:7" x14ac:dyDescent="0.25">
      <c r="B3523" s="21"/>
      <c r="G3523" s="13"/>
    </row>
    <row r="3524" spans="2:7" x14ac:dyDescent="0.25">
      <c r="B3524" s="21"/>
      <c r="G3524" s="13"/>
    </row>
    <row r="3525" spans="2:7" x14ac:dyDescent="0.25">
      <c r="B3525" s="21"/>
      <c r="G3525" s="13"/>
    </row>
    <row r="3526" spans="2:7" x14ac:dyDescent="0.25">
      <c r="B3526" s="21"/>
      <c r="G3526" s="13"/>
    </row>
    <row r="3527" spans="2:7" x14ac:dyDescent="0.25">
      <c r="B3527" s="21"/>
      <c r="G3527" s="13"/>
    </row>
    <row r="3528" spans="2:7" x14ac:dyDescent="0.25">
      <c r="B3528" s="21"/>
      <c r="G3528" s="13"/>
    </row>
    <row r="3529" spans="2:7" x14ac:dyDescent="0.25">
      <c r="B3529" s="21"/>
      <c r="G3529" s="13"/>
    </row>
    <row r="3530" spans="2:7" x14ac:dyDescent="0.25">
      <c r="B3530" s="21"/>
      <c r="G3530" s="13"/>
    </row>
    <row r="3531" spans="2:7" x14ac:dyDescent="0.25">
      <c r="B3531" s="21"/>
      <c r="G3531" s="13"/>
    </row>
    <row r="3532" spans="2:7" x14ac:dyDescent="0.25">
      <c r="B3532" s="21"/>
      <c r="G3532" s="13"/>
    </row>
    <row r="3533" spans="2:7" x14ac:dyDescent="0.25">
      <c r="B3533" s="21"/>
      <c r="G3533" s="13"/>
    </row>
    <row r="3534" spans="2:7" x14ac:dyDescent="0.25">
      <c r="B3534" s="21"/>
      <c r="G3534" s="13"/>
    </row>
    <row r="3535" spans="2:7" x14ac:dyDescent="0.25">
      <c r="B3535" s="21"/>
      <c r="G3535" s="13"/>
    </row>
    <row r="3536" spans="2:7" x14ac:dyDescent="0.25">
      <c r="B3536" s="21"/>
      <c r="G3536" s="13"/>
    </row>
    <row r="3537" spans="2:7" x14ac:dyDescent="0.25">
      <c r="B3537" s="21"/>
      <c r="G3537" s="13"/>
    </row>
    <row r="3538" spans="2:7" x14ac:dyDescent="0.25">
      <c r="B3538" s="21"/>
      <c r="G3538" s="13"/>
    </row>
    <row r="3539" spans="2:7" x14ac:dyDescent="0.25">
      <c r="B3539" s="21"/>
      <c r="G3539" s="13"/>
    </row>
    <row r="3540" spans="2:7" x14ac:dyDescent="0.25">
      <c r="B3540" s="21"/>
      <c r="G3540" s="13"/>
    </row>
    <row r="3541" spans="2:7" x14ac:dyDescent="0.25">
      <c r="B3541" s="21"/>
      <c r="G3541" s="13"/>
    </row>
    <row r="3542" spans="2:7" x14ac:dyDescent="0.25">
      <c r="B3542" s="21"/>
      <c r="G3542" s="13"/>
    </row>
    <row r="3543" spans="2:7" x14ac:dyDescent="0.25">
      <c r="B3543" s="21"/>
      <c r="G3543" s="13"/>
    </row>
    <row r="3544" spans="2:7" x14ac:dyDescent="0.25">
      <c r="B3544" s="21"/>
      <c r="G3544" s="13"/>
    </row>
    <row r="3545" spans="2:7" x14ac:dyDescent="0.25">
      <c r="B3545" s="21"/>
      <c r="G3545" s="13"/>
    </row>
    <row r="3546" spans="2:7" x14ac:dyDescent="0.25">
      <c r="B3546" s="21"/>
      <c r="G3546" s="13"/>
    </row>
    <row r="3547" spans="2:7" x14ac:dyDescent="0.25">
      <c r="B3547" s="21"/>
      <c r="G3547" s="13"/>
    </row>
    <row r="3548" spans="2:7" x14ac:dyDescent="0.25">
      <c r="B3548" s="21"/>
      <c r="G3548" s="13"/>
    </row>
    <row r="3549" spans="2:7" x14ac:dyDescent="0.25">
      <c r="B3549" s="21"/>
      <c r="G3549" s="13"/>
    </row>
    <row r="3550" spans="2:7" x14ac:dyDescent="0.25">
      <c r="B3550" s="21"/>
      <c r="G3550" s="13"/>
    </row>
    <row r="3551" spans="2:7" x14ac:dyDescent="0.25">
      <c r="B3551" s="21"/>
      <c r="G3551" s="13"/>
    </row>
    <row r="3552" spans="2:7" x14ac:dyDescent="0.25">
      <c r="B3552" s="21"/>
      <c r="G3552" s="13"/>
    </row>
    <row r="3553" spans="2:7" x14ac:dyDescent="0.25">
      <c r="B3553" s="21"/>
      <c r="G3553" s="13"/>
    </row>
    <row r="3554" spans="2:7" x14ac:dyDescent="0.25">
      <c r="B3554" s="21"/>
      <c r="G3554" s="13"/>
    </row>
    <row r="3555" spans="2:7" x14ac:dyDescent="0.25">
      <c r="B3555" s="21"/>
      <c r="G3555" s="13"/>
    </row>
    <row r="3556" spans="2:7" x14ac:dyDescent="0.25">
      <c r="B3556" s="21"/>
      <c r="G3556" s="13"/>
    </row>
    <row r="3557" spans="2:7" x14ac:dyDescent="0.25">
      <c r="B3557" s="21"/>
      <c r="G3557" s="13"/>
    </row>
    <row r="3558" spans="2:7" x14ac:dyDescent="0.25">
      <c r="B3558" s="21"/>
      <c r="G3558" s="13"/>
    </row>
    <row r="3559" spans="2:7" x14ac:dyDescent="0.25">
      <c r="B3559" s="21"/>
      <c r="G3559" s="13"/>
    </row>
    <row r="3560" spans="2:7" x14ac:dyDescent="0.25">
      <c r="B3560" s="21"/>
      <c r="G3560" s="13"/>
    </row>
    <row r="3561" spans="2:7" x14ac:dyDescent="0.25">
      <c r="B3561" s="21"/>
      <c r="G3561" s="13"/>
    </row>
    <row r="3562" spans="2:7" x14ac:dyDescent="0.25">
      <c r="B3562" s="21"/>
      <c r="G3562" s="13"/>
    </row>
    <row r="3563" spans="2:7" x14ac:dyDescent="0.25">
      <c r="B3563" s="21"/>
      <c r="G3563" s="13"/>
    </row>
    <row r="3564" spans="2:7" x14ac:dyDescent="0.25">
      <c r="B3564" s="21"/>
      <c r="G3564" s="13"/>
    </row>
    <row r="3565" spans="2:7" x14ac:dyDescent="0.25">
      <c r="B3565" s="21"/>
      <c r="G3565" s="13"/>
    </row>
    <row r="3566" spans="2:7" x14ac:dyDescent="0.25">
      <c r="B3566" s="21"/>
      <c r="G3566" s="13"/>
    </row>
    <row r="3567" spans="2:7" x14ac:dyDescent="0.25">
      <c r="B3567" s="21"/>
      <c r="G3567" s="13"/>
    </row>
    <row r="3568" spans="2:7" x14ac:dyDescent="0.25">
      <c r="B3568" s="21"/>
      <c r="G3568" s="13"/>
    </row>
    <row r="3569" spans="2:7" x14ac:dyDescent="0.25">
      <c r="B3569" s="21"/>
      <c r="G3569" s="13"/>
    </row>
    <row r="3570" spans="2:7" x14ac:dyDescent="0.25">
      <c r="B3570" s="21"/>
      <c r="G3570" s="13"/>
    </row>
    <row r="3571" spans="2:7" x14ac:dyDescent="0.25">
      <c r="B3571" s="21"/>
      <c r="G3571" s="13"/>
    </row>
    <row r="3572" spans="2:7" x14ac:dyDescent="0.25">
      <c r="B3572" s="21"/>
      <c r="G3572" s="13"/>
    </row>
    <row r="3573" spans="2:7" x14ac:dyDescent="0.25">
      <c r="B3573" s="21"/>
      <c r="G3573" s="13"/>
    </row>
    <row r="3574" spans="2:7" x14ac:dyDescent="0.25">
      <c r="B3574" s="21"/>
      <c r="G3574" s="13"/>
    </row>
    <row r="3575" spans="2:7" x14ac:dyDescent="0.25">
      <c r="B3575" s="21"/>
      <c r="G3575" s="13"/>
    </row>
    <row r="3576" spans="2:7" x14ac:dyDescent="0.25">
      <c r="B3576" s="21"/>
      <c r="G3576" s="13"/>
    </row>
    <row r="3577" spans="2:7" x14ac:dyDescent="0.25">
      <c r="B3577" s="21"/>
      <c r="G3577" s="13"/>
    </row>
    <row r="3578" spans="2:7" x14ac:dyDescent="0.25">
      <c r="B3578" s="21"/>
      <c r="G3578" s="13"/>
    </row>
    <row r="3579" spans="2:7" x14ac:dyDescent="0.25">
      <c r="B3579" s="21"/>
      <c r="G3579" s="13"/>
    </row>
    <row r="3580" spans="2:7" x14ac:dyDescent="0.25">
      <c r="B3580" s="21"/>
      <c r="G3580" s="13"/>
    </row>
    <row r="3581" spans="2:7" x14ac:dyDescent="0.25">
      <c r="B3581" s="21"/>
      <c r="G3581" s="13"/>
    </row>
    <row r="3582" spans="2:7" x14ac:dyDescent="0.25">
      <c r="B3582" s="21"/>
      <c r="G3582" s="13"/>
    </row>
    <row r="3583" spans="2:7" x14ac:dyDescent="0.25">
      <c r="B3583" s="21"/>
      <c r="G3583" s="13"/>
    </row>
    <row r="3584" spans="2:7" x14ac:dyDescent="0.25">
      <c r="B3584" s="21"/>
      <c r="G3584" s="13"/>
    </row>
    <row r="3585" spans="2:7" x14ac:dyDescent="0.25">
      <c r="B3585" s="21"/>
      <c r="G3585" s="13"/>
    </row>
    <row r="3586" spans="2:7" x14ac:dyDescent="0.25">
      <c r="B3586" s="21"/>
      <c r="G3586" s="13"/>
    </row>
    <row r="3587" spans="2:7" x14ac:dyDescent="0.25">
      <c r="B3587" s="21"/>
      <c r="G3587" s="13"/>
    </row>
    <row r="3588" spans="2:7" x14ac:dyDescent="0.25">
      <c r="B3588" s="21"/>
      <c r="G3588" s="13"/>
    </row>
    <row r="3589" spans="2:7" x14ac:dyDescent="0.25">
      <c r="B3589" s="21"/>
      <c r="G3589" s="13"/>
    </row>
    <row r="3590" spans="2:7" x14ac:dyDescent="0.25">
      <c r="B3590" s="21"/>
      <c r="G3590" s="13"/>
    </row>
    <row r="3591" spans="2:7" x14ac:dyDescent="0.25">
      <c r="B3591" s="21"/>
      <c r="G3591" s="13"/>
    </row>
    <row r="3592" spans="2:7" x14ac:dyDescent="0.25">
      <c r="B3592" s="21"/>
      <c r="G3592" s="13"/>
    </row>
    <row r="3593" spans="2:7" x14ac:dyDescent="0.25">
      <c r="B3593" s="21"/>
      <c r="G3593" s="13"/>
    </row>
    <row r="3594" spans="2:7" x14ac:dyDescent="0.25">
      <c r="B3594" s="21"/>
      <c r="G3594" s="13"/>
    </row>
    <row r="3595" spans="2:7" x14ac:dyDescent="0.25">
      <c r="B3595" s="21"/>
      <c r="G3595" s="13"/>
    </row>
    <row r="3596" spans="2:7" x14ac:dyDescent="0.25">
      <c r="B3596" s="21"/>
      <c r="G3596" s="13"/>
    </row>
    <row r="3597" spans="2:7" x14ac:dyDescent="0.25">
      <c r="B3597" s="21"/>
      <c r="G3597" s="13"/>
    </row>
    <row r="3598" spans="2:7" x14ac:dyDescent="0.25">
      <c r="B3598" s="21"/>
      <c r="G3598" s="13"/>
    </row>
    <row r="3599" spans="2:7" x14ac:dyDescent="0.25">
      <c r="B3599" s="21"/>
      <c r="G3599" s="13"/>
    </row>
    <row r="3600" spans="2:7" x14ac:dyDescent="0.25">
      <c r="B3600" s="21"/>
      <c r="G3600" s="13"/>
    </row>
    <row r="3601" spans="2:7" x14ac:dyDescent="0.25">
      <c r="B3601" s="21"/>
      <c r="G3601" s="13"/>
    </row>
    <row r="3602" spans="2:7" x14ac:dyDescent="0.25">
      <c r="B3602" s="21"/>
      <c r="G3602" s="13"/>
    </row>
    <row r="3603" spans="2:7" x14ac:dyDescent="0.25">
      <c r="B3603" s="21"/>
      <c r="G3603" s="13"/>
    </row>
    <row r="3604" spans="2:7" x14ac:dyDescent="0.25">
      <c r="B3604" s="21"/>
      <c r="G3604" s="13"/>
    </row>
    <row r="3605" spans="2:7" x14ac:dyDescent="0.25">
      <c r="B3605" s="21"/>
      <c r="G3605" s="13"/>
    </row>
    <row r="3606" spans="2:7" x14ac:dyDescent="0.25">
      <c r="B3606" s="21"/>
      <c r="G3606" s="13"/>
    </row>
    <row r="3607" spans="2:7" x14ac:dyDescent="0.25">
      <c r="B3607" s="21"/>
      <c r="G3607" s="13"/>
    </row>
    <row r="3608" spans="2:7" x14ac:dyDescent="0.25">
      <c r="B3608" s="21"/>
      <c r="G3608" s="13"/>
    </row>
    <row r="3609" spans="2:7" x14ac:dyDescent="0.25">
      <c r="B3609" s="21"/>
      <c r="G3609" s="13"/>
    </row>
    <row r="3610" spans="2:7" x14ac:dyDescent="0.25">
      <c r="B3610" s="21"/>
      <c r="G3610" s="13"/>
    </row>
    <row r="3611" spans="2:7" x14ac:dyDescent="0.25">
      <c r="B3611" s="21"/>
      <c r="G3611" s="13"/>
    </row>
    <row r="3612" spans="2:7" x14ac:dyDescent="0.25">
      <c r="B3612" s="21"/>
      <c r="G3612" s="13"/>
    </row>
    <row r="3613" spans="2:7" x14ac:dyDescent="0.25">
      <c r="B3613" s="21"/>
      <c r="G3613" s="13"/>
    </row>
    <row r="3614" spans="2:7" x14ac:dyDescent="0.25">
      <c r="B3614" s="21"/>
      <c r="G3614" s="13"/>
    </row>
    <row r="3615" spans="2:7" x14ac:dyDescent="0.25">
      <c r="B3615" s="21"/>
      <c r="G3615" s="13"/>
    </row>
    <row r="3616" spans="2:7" x14ac:dyDescent="0.25">
      <c r="B3616" s="21"/>
      <c r="G3616" s="13"/>
    </row>
    <row r="3617" spans="2:7" x14ac:dyDescent="0.25">
      <c r="B3617" s="21"/>
      <c r="G3617" s="13"/>
    </row>
    <row r="3618" spans="2:7" x14ac:dyDescent="0.25">
      <c r="B3618" s="21"/>
      <c r="G3618" s="13"/>
    </row>
    <row r="3619" spans="2:7" x14ac:dyDescent="0.25">
      <c r="B3619" s="21"/>
      <c r="G3619" s="13"/>
    </row>
    <row r="3620" spans="2:7" x14ac:dyDescent="0.25">
      <c r="B3620" s="21"/>
      <c r="G3620" s="13"/>
    </row>
    <row r="3621" spans="2:7" x14ac:dyDescent="0.25">
      <c r="B3621" s="21"/>
      <c r="G3621" s="13"/>
    </row>
    <row r="3622" spans="2:7" x14ac:dyDescent="0.25">
      <c r="B3622" s="21"/>
      <c r="G3622" s="13"/>
    </row>
    <row r="3623" spans="2:7" x14ac:dyDescent="0.25">
      <c r="B3623" s="21"/>
      <c r="G3623" s="13"/>
    </row>
    <row r="3624" spans="2:7" x14ac:dyDescent="0.25">
      <c r="B3624" s="21"/>
      <c r="G3624" s="13"/>
    </row>
    <row r="3625" spans="2:7" x14ac:dyDescent="0.25">
      <c r="B3625" s="21"/>
      <c r="G3625" s="13"/>
    </row>
    <row r="3626" spans="2:7" x14ac:dyDescent="0.25">
      <c r="B3626" s="21"/>
      <c r="G3626" s="13"/>
    </row>
    <row r="3627" spans="2:7" x14ac:dyDescent="0.25">
      <c r="B3627" s="21"/>
      <c r="G3627" s="13"/>
    </row>
    <row r="3628" spans="2:7" x14ac:dyDescent="0.25">
      <c r="B3628" s="21"/>
      <c r="G3628" s="13"/>
    </row>
    <row r="3629" spans="2:7" x14ac:dyDescent="0.25">
      <c r="B3629" s="21"/>
      <c r="G3629" s="13"/>
    </row>
    <row r="3630" spans="2:7" x14ac:dyDescent="0.25">
      <c r="B3630" s="21"/>
      <c r="G3630" s="13"/>
    </row>
    <row r="3631" spans="2:7" x14ac:dyDescent="0.25">
      <c r="B3631" s="21"/>
      <c r="G3631" s="13"/>
    </row>
    <row r="3632" spans="2:7" x14ac:dyDescent="0.25">
      <c r="B3632" s="21"/>
      <c r="G3632" s="13"/>
    </row>
    <row r="3633" spans="2:7" x14ac:dyDescent="0.25">
      <c r="B3633" s="21"/>
      <c r="G3633" s="13"/>
    </row>
    <row r="3634" spans="2:7" x14ac:dyDescent="0.25">
      <c r="B3634" s="21"/>
      <c r="G3634" s="13"/>
    </row>
    <row r="3635" spans="2:7" x14ac:dyDescent="0.25">
      <c r="B3635" s="21"/>
      <c r="G3635" s="13"/>
    </row>
    <row r="3636" spans="2:7" x14ac:dyDescent="0.25">
      <c r="B3636" s="21"/>
      <c r="G3636" s="13"/>
    </row>
    <row r="3637" spans="2:7" x14ac:dyDescent="0.25">
      <c r="B3637" s="21"/>
      <c r="G3637" s="13"/>
    </row>
    <row r="3638" spans="2:7" x14ac:dyDescent="0.25">
      <c r="B3638" s="21"/>
      <c r="G3638" s="13"/>
    </row>
    <row r="3639" spans="2:7" x14ac:dyDescent="0.25">
      <c r="B3639" s="21"/>
      <c r="G3639" s="13"/>
    </row>
    <row r="3640" spans="2:7" x14ac:dyDescent="0.25">
      <c r="B3640" s="21"/>
      <c r="G3640" s="13"/>
    </row>
    <row r="3641" spans="2:7" x14ac:dyDescent="0.25">
      <c r="B3641" s="21"/>
      <c r="G3641" s="13"/>
    </row>
    <row r="3642" spans="2:7" x14ac:dyDescent="0.25">
      <c r="B3642" s="21"/>
      <c r="G3642" s="13"/>
    </row>
    <row r="3643" spans="2:7" x14ac:dyDescent="0.25">
      <c r="B3643" s="21"/>
      <c r="G3643" s="13"/>
    </row>
    <row r="3644" spans="2:7" x14ac:dyDescent="0.25">
      <c r="B3644" s="21"/>
      <c r="G3644" s="13"/>
    </row>
    <row r="3645" spans="2:7" x14ac:dyDescent="0.25">
      <c r="B3645" s="21"/>
      <c r="G3645" s="13"/>
    </row>
    <row r="3646" spans="2:7" x14ac:dyDescent="0.25">
      <c r="B3646" s="21"/>
      <c r="G3646" s="13"/>
    </row>
    <row r="3647" spans="2:7" x14ac:dyDescent="0.25">
      <c r="B3647" s="21"/>
      <c r="G3647" s="13"/>
    </row>
    <row r="3648" spans="2:7" x14ac:dyDescent="0.25">
      <c r="B3648" s="21"/>
      <c r="G3648" s="13"/>
    </row>
    <row r="3649" spans="2:7" x14ac:dyDescent="0.25">
      <c r="B3649" s="21"/>
      <c r="G3649" s="13"/>
    </row>
    <row r="3650" spans="2:7" x14ac:dyDescent="0.25">
      <c r="B3650" s="21"/>
      <c r="G3650" s="13"/>
    </row>
    <row r="3651" spans="2:7" x14ac:dyDescent="0.25">
      <c r="B3651" s="21"/>
      <c r="G3651" s="13"/>
    </row>
    <row r="3652" spans="2:7" x14ac:dyDescent="0.25">
      <c r="B3652" s="21"/>
      <c r="G3652" s="13"/>
    </row>
    <row r="3653" spans="2:7" x14ac:dyDescent="0.25">
      <c r="B3653" s="21"/>
      <c r="G3653" s="13"/>
    </row>
    <row r="3654" spans="2:7" x14ac:dyDescent="0.25">
      <c r="B3654" s="21"/>
      <c r="G3654" s="13"/>
    </row>
    <row r="3655" spans="2:7" x14ac:dyDescent="0.25">
      <c r="B3655" s="21"/>
      <c r="G3655" s="13"/>
    </row>
    <row r="3656" spans="2:7" x14ac:dyDescent="0.25">
      <c r="B3656" s="21"/>
      <c r="G3656" s="13"/>
    </row>
    <row r="3657" spans="2:7" x14ac:dyDescent="0.25">
      <c r="B3657" s="21"/>
      <c r="G3657" s="13"/>
    </row>
    <row r="3658" spans="2:7" x14ac:dyDescent="0.25">
      <c r="B3658" s="21"/>
      <c r="G3658" s="13"/>
    </row>
    <row r="3659" spans="2:7" x14ac:dyDescent="0.25">
      <c r="B3659" s="21"/>
      <c r="G3659" s="13"/>
    </row>
    <row r="3660" spans="2:7" x14ac:dyDescent="0.25">
      <c r="B3660" s="21"/>
      <c r="G3660" s="13"/>
    </row>
    <row r="3661" spans="2:7" x14ac:dyDescent="0.25">
      <c r="B3661" s="21"/>
      <c r="G3661" s="13"/>
    </row>
    <row r="3662" spans="2:7" x14ac:dyDescent="0.25">
      <c r="B3662" s="21"/>
      <c r="G3662" s="13"/>
    </row>
    <row r="3663" spans="2:7" x14ac:dyDescent="0.25">
      <c r="B3663" s="21"/>
      <c r="G3663" s="13"/>
    </row>
    <row r="3664" spans="2:7" x14ac:dyDescent="0.25">
      <c r="B3664" s="21"/>
      <c r="G3664" s="13"/>
    </row>
    <row r="3665" spans="2:7" x14ac:dyDescent="0.25">
      <c r="B3665" s="21"/>
      <c r="G3665" s="13"/>
    </row>
    <row r="3666" spans="2:7" x14ac:dyDescent="0.25">
      <c r="B3666" s="21"/>
      <c r="G3666" s="13"/>
    </row>
    <row r="3667" spans="2:7" x14ac:dyDescent="0.25">
      <c r="B3667" s="21"/>
      <c r="G3667" s="13"/>
    </row>
    <row r="3668" spans="2:7" x14ac:dyDescent="0.25">
      <c r="B3668" s="21"/>
      <c r="G3668" s="13"/>
    </row>
    <row r="3669" spans="2:7" x14ac:dyDescent="0.25">
      <c r="B3669" s="21"/>
      <c r="G3669" s="13"/>
    </row>
    <row r="3670" spans="2:7" x14ac:dyDescent="0.25">
      <c r="B3670" s="21"/>
      <c r="G3670" s="13"/>
    </row>
    <row r="3671" spans="2:7" x14ac:dyDescent="0.25">
      <c r="B3671" s="21"/>
      <c r="G3671" s="13"/>
    </row>
    <row r="3672" spans="2:7" x14ac:dyDescent="0.25">
      <c r="B3672" s="21"/>
      <c r="G3672" s="13"/>
    </row>
    <row r="3673" spans="2:7" x14ac:dyDescent="0.25">
      <c r="B3673" s="21"/>
      <c r="G3673" s="13"/>
    </row>
    <row r="3674" spans="2:7" x14ac:dyDescent="0.25">
      <c r="B3674" s="21"/>
      <c r="G3674" s="13"/>
    </row>
    <row r="3675" spans="2:7" x14ac:dyDescent="0.25">
      <c r="B3675" s="21"/>
      <c r="G3675" s="13"/>
    </row>
    <row r="3676" spans="2:7" x14ac:dyDescent="0.25">
      <c r="B3676" s="21"/>
      <c r="G3676" s="13"/>
    </row>
    <row r="3677" spans="2:7" x14ac:dyDescent="0.25">
      <c r="B3677" s="21"/>
      <c r="G3677" s="13"/>
    </row>
    <row r="3678" spans="2:7" x14ac:dyDescent="0.25">
      <c r="B3678" s="21"/>
      <c r="G3678" s="13"/>
    </row>
    <row r="3679" spans="2:7" x14ac:dyDescent="0.25">
      <c r="B3679" s="21"/>
      <c r="G3679" s="13"/>
    </row>
    <row r="3680" spans="2:7" x14ac:dyDescent="0.25">
      <c r="B3680" s="21"/>
      <c r="G3680" s="13"/>
    </row>
    <row r="3681" spans="2:7" x14ac:dyDescent="0.25">
      <c r="B3681" s="21"/>
      <c r="G3681" s="13"/>
    </row>
    <row r="3682" spans="2:7" x14ac:dyDescent="0.25">
      <c r="B3682" s="21"/>
      <c r="G3682" s="13"/>
    </row>
    <row r="3683" spans="2:7" x14ac:dyDescent="0.25">
      <c r="B3683" s="21"/>
      <c r="G3683" s="13"/>
    </row>
    <row r="3684" spans="2:7" x14ac:dyDescent="0.25">
      <c r="B3684" s="21"/>
      <c r="G3684" s="13"/>
    </row>
    <row r="3685" spans="2:7" x14ac:dyDescent="0.25">
      <c r="B3685" s="21"/>
      <c r="G3685" s="13"/>
    </row>
    <row r="3686" spans="2:7" x14ac:dyDescent="0.25">
      <c r="B3686" s="21"/>
      <c r="G3686" s="13"/>
    </row>
    <row r="3687" spans="2:7" x14ac:dyDescent="0.25">
      <c r="B3687" s="21"/>
      <c r="G3687" s="13"/>
    </row>
    <row r="3688" spans="2:7" x14ac:dyDescent="0.25">
      <c r="B3688" s="21"/>
      <c r="G3688" s="13"/>
    </row>
    <row r="3689" spans="2:7" x14ac:dyDescent="0.25">
      <c r="B3689" s="21"/>
      <c r="G3689" s="13"/>
    </row>
    <row r="3690" spans="2:7" x14ac:dyDescent="0.25">
      <c r="B3690" s="21"/>
      <c r="G3690" s="13"/>
    </row>
    <row r="3691" spans="2:7" x14ac:dyDescent="0.25">
      <c r="B3691" s="21"/>
      <c r="G3691" s="13"/>
    </row>
    <row r="3692" spans="2:7" x14ac:dyDescent="0.25">
      <c r="B3692" s="21"/>
      <c r="G3692" s="13"/>
    </row>
    <row r="3693" spans="2:7" x14ac:dyDescent="0.25">
      <c r="B3693" s="21"/>
      <c r="G3693" s="13"/>
    </row>
    <row r="3694" spans="2:7" x14ac:dyDescent="0.25">
      <c r="B3694" s="21"/>
      <c r="G3694" s="13"/>
    </row>
    <row r="3695" spans="2:7" x14ac:dyDescent="0.25">
      <c r="B3695" s="21"/>
      <c r="G3695" s="13"/>
    </row>
    <row r="3696" spans="2:7" x14ac:dyDescent="0.25">
      <c r="B3696" s="21"/>
      <c r="G3696" s="13"/>
    </row>
    <row r="3697" spans="2:7" x14ac:dyDescent="0.25">
      <c r="B3697" s="21"/>
      <c r="G3697" s="13"/>
    </row>
    <row r="3698" spans="2:7" x14ac:dyDescent="0.25">
      <c r="B3698" s="21"/>
      <c r="G3698" s="13"/>
    </row>
    <row r="3699" spans="2:7" x14ac:dyDescent="0.25">
      <c r="B3699" s="21"/>
      <c r="G3699" s="13"/>
    </row>
    <row r="3700" spans="2:7" x14ac:dyDescent="0.25">
      <c r="B3700" s="21"/>
      <c r="G3700" s="13"/>
    </row>
    <row r="3701" spans="2:7" x14ac:dyDescent="0.25">
      <c r="B3701" s="21"/>
      <c r="G3701" s="13"/>
    </row>
    <row r="3702" spans="2:7" x14ac:dyDescent="0.25">
      <c r="B3702" s="21"/>
      <c r="G3702" s="13"/>
    </row>
    <row r="3703" spans="2:7" x14ac:dyDescent="0.25">
      <c r="B3703" s="21"/>
      <c r="G3703" s="13"/>
    </row>
    <row r="3704" spans="2:7" x14ac:dyDescent="0.25">
      <c r="B3704" s="21"/>
      <c r="G3704" s="13"/>
    </row>
    <row r="3705" spans="2:7" x14ac:dyDescent="0.25">
      <c r="B3705" s="21"/>
      <c r="G3705" s="13"/>
    </row>
    <row r="3706" spans="2:7" x14ac:dyDescent="0.25">
      <c r="B3706" s="21"/>
      <c r="G3706" s="13"/>
    </row>
    <row r="3707" spans="2:7" x14ac:dyDescent="0.25">
      <c r="B3707" s="21"/>
      <c r="G3707" s="13"/>
    </row>
    <row r="3708" spans="2:7" x14ac:dyDescent="0.25">
      <c r="B3708" s="21"/>
      <c r="G3708" s="13"/>
    </row>
    <row r="3709" spans="2:7" x14ac:dyDescent="0.25">
      <c r="B3709" s="21"/>
      <c r="G3709" s="13"/>
    </row>
    <row r="3710" spans="2:7" x14ac:dyDescent="0.25">
      <c r="B3710" s="21"/>
      <c r="G3710" s="13"/>
    </row>
    <row r="3711" spans="2:7" x14ac:dyDescent="0.25">
      <c r="B3711" s="21"/>
      <c r="G3711" s="13"/>
    </row>
    <row r="3712" spans="2:7" x14ac:dyDescent="0.25">
      <c r="B3712" s="21"/>
      <c r="G3712" s="13"/>
    </row>
    <row r="3713" spans="2:7" x14ac:dyDescent="0.25">
      <c r="B3713" s="21"/>
      <c r="G3713" s="13"/>
    </row>
    <row r="3714" spans="2:7" x14ac:dyDescent="0.25">
      <c r="B3714" s="21"/>
      <c r="G3714" s="13"/>
    </row>
    <row r="3715" spans="2:7" x14ac:dyDescent="0.25">
      <c r="B3715" s="21"/>
      <c r="G3715" s="13"/>
    </row>
    <row r="3716" spans="2:7" x14ac:dyDescent="0.25">
      <c r="B3716" s="21"/>
      <c r="G3716" s="13"/>
    </row>
    <row r="3717" spans="2:7" x14ac:dyDescent="0.25">
      <c r="B3717" s="21"/>
      <c r="G3717" s="13"/>
    </row>
    <row r="3718" spans="2:7" x14ac:dyDescent="0.25">
      <c r="B3718" s="21"/>
      <c r="G3718" s="13"/>
    </row>
    <row r="3719" spans="2:7" x14ac:dyDescent="0.25">
      <c r="B3719" s="21"/>
      <c r="G3719" s="13"/>
    </row>
    <row r="3720" spans="2:7" x14ac:dyDescent="0.25">
      <c r="B3720" s="21"/>
      <c r="G3720" s="13"/>
    </row>
    <row r="3721" spans="2:7" x14ac:dyDescent="0.25">
      <c r="B3721" s="21"/>
      <c r="G3721" s="13"/>
    </row>
    <row r="3722" spans="2:7" x14ac:dyDescent="0.25">
      <c r="B3722" s="21"/>
      <c r="G3722" s="13"/>
    </row>
    <row r="3723" spans="2:7" x14ac:dyDescent="0.25">
      <c r="B3723" s="21"/>
      <c r="G3723" s="13"/>
    </row>
    <row r="3724" spans="2:7" x14ac:dyDescent="0.25">
      <c r="B3724" s="21"/>
      <c r="G3724" s="13"/>
    </row>
    <row r="3725" spans="2:7" x14ac:dyDescent="0.25">
      <c r="B3725" s="21"/>
      <c r="G3725" s="13"/>
    </row>
    <row r="3726" spans="2:7" x14ac:dyDescent="0.25">
      <c r="B3726" s="21"/>
      <c r="G3726" s="13"/>
    </row>
    <row r="3727" spans="2:7" x14ac:dyDescent="0.25">
      <c r="B3727" s="21"/>
      <c r="G3727" s="13"/>
    </row>
    <row r="3728" spans="2:7" x14ac:dyDescent="0.25">
      <c r="B3728" s="21"/>
      <c r="G3728" s="13"/>
    </row>
    <row r="3729" spans="2:7" x14ac:dyDescent="0.25">
      <c r="B3729" s="21"/>
      <c r="G3729" s="13"/>
    </row>
    <row r="3730" spans="2:7" x14ac:dyDescent="0.25">
      <c r="B3730" s="21"/>
      <c r="G3730" s="13"/>
    </row>
    <row r="3731" spans="2:7" x14ac:dyDescent="0.25">
      <c r="B3731" s="21"/>
      <c r="G3731" s="13"/>
    </row>
    <row r="3732" spans="2:7" x14ac:dyDescent="0.25">
      <c r="B3732" s="21"/>
      <c r="G3732" s="13"/>
    </row>
    <row r="3733" spans="2:7" x14ac:dyDescent="0.25">
      <c r="B3733" s="21"/>
      <c r="G3733" s="13"/>
    </row>
    <row r="3734" spans="2:7" x14ac:dyDescent="0.25">
      <c r="B3734" s="21"/>
      <c r="G3734" s="13"/>
    </row>
    <row r="3735" spans="2:7" x14ac:dyDescent="0.25">
      <c r="B3735" s="21"/>
      <c r="G3735" s="13"/>
    </row>
    <row r="3736" spans="2:7" x14ac:dyDescent="0.25">
      <c r="B3736" s="21"/>
      <c r="G3736" s="13"/>
    </row>
    <row r="3737" spans="2:7" x14ac:dyDescent="0.25">
      <c r="B3737" s="21"/>
      <c r="G3737" s="13"/>
    </row>
    <row r="3738" spans="2:7" x14ac:dyDescent="0.25">
      <c r="B3738" s="21"/>
      <c r="G3738" s="13"/>
    </row>
    <row r="3739" spans="2:7" x14ac:dyDescent="0.25">
      <c r="B3739" s="21"/>
      <c r="G3739" s="13"/>
    </row>
    <row r="3740" spans="2:7" x14ac:dyDescent="0.25">
      <c r="B3740" s="21"/>
      <c r="G3740" s="13"/>
    </row>
    <row r="3741" spans="2:7" x14ac:dyDescent="0.25">
      <c r="B3741" s="21"/>
      <c r="G3741" s="13"/>
    </row>
    <row r="3742" spans="2:7" x14ac:dyDescent="0.25">
      <c r="B3742" s="21"/>
      <c r="G3742" s="13"/>
    </row>
    <row r="3743" spans="2:7" x14ac:dyDescent="0.25">
      <c r="B3743" s="21"/>
      <c r="G3743" s="13"/>
    </row>
    <row r="3744" spans="2:7" x14ac:dyDescent="0.25">
      <c r="B3744" s="21"/>
      <c r="G3744" s="13"/>
    </row>
    <row r="3745" spans="2:7" x14ac:dyDescent="0.25">
      <c r="B3745" s="21"/>
      <c r="G3745" s="13"/>
    </row>
    <row r="3746" spans="2:7" x14ac:dyDescent="0.25">
      <c r="B3746" s="21"/>
      <c r="G3746" s="13"/>
    </row>
    <row r="3747" spans="2:7" x14ac:dyDescent="0.25">
      <c r="B3747" s="21"/>
      <c r="G3747" s="13"/>
    </row>
    <row r="3748" spans="2:7" x14ac:dyDescent="0.25">
      <c r="B3748" s="21"/>
      <c r="G3748" s="13"/>
    </row>
    <row r="3749" spans="2:7" x14ac:dyDescent="0.25">
      <c r="B3749" s="21"/>
      <c r="G3749" s="13"/>
    </row>
    <row r="3750" spans="2:7" x14ac:dyDescent="0.25">
      <c r="B3750" s="21"/>
      <c r="G3750" s="13"/>
    </row>
    <row r="3751" spans="2:7" x14ac:dyDescent="0.25">
      <c r="B3751" s="21"/>
      <c r="G3751" s="13"/>
    </row>
    <row r="3752" spans="2:7" x14ac:dyDescent="0.25">
      <c r="B3752" s="21"/>
      <c r="G3752" s="13"/>
    </row>
    <row r="3753" spans="2:7" x14ac:dyDescent="0.25">
      <c r="B3753" s="21"/>
      <c r="G3753" s="13"/>
    </row>
    <row r="3754" spans="2:7" x14ac:dyDescent="0.25">
      <c r="B3754" s="21"/>
      <c r="G3754" s="13"/>
    </row>
    <row r="3755" spans="2:7" x14ac:dyDescent="0.25">
      <c r="B3755" s="21"/>
      <c r="G3755" s="13"/>
    </row>
    <row r="3756" spans="2:7" x14ac:dyDescent="0.25">
      <c r="B3756" s="21"/>
      <c r="G3756" s="13"/>
    </row>
    <row r="3757" spans="2:7" x14ac:dyDescent="0.25">
      <c r="B3757" s="21"/>
      <c r="G3757" s="13"/>
    </row>
    <row r="3758" spans="2:7" x14ac:dyDescent="0.25">
      <c r="B3758" s="21"/>
      <c r="G3758" s="13"/>
    </row>
    <row r="3759" spans="2:7" x14ac:dyDescent="0.25">
      <c r="B3759" s="21"/>
      <c r="G3759" s="13"/>
    </row>
    <row r="3760" spans="2:7" x14ac:dyDescent="0.25">
      <c r="B3760" s="21"/>
      <c r="G3760" s="13"/>
    </row>
    <row r="3761" spans="2:7" x14ac:dyDescent="0.25">
      <c r="B3761" s="21"/>
      <c r="G3761" s="13"/>
    </row>
    <row r="3762" spans="2:7" x14ac:dyDescent="0.25">
      <c r="B3762" s="21"/>
      <c r="G3762" s="13"/>
    </row>
    <row r="3763" spans="2:7" x14ac:dyDescent="0.25">
      <c r="B3763" s="21"/>
      <c r="G3763" s="13"/>
    </row>
    <row r="3764" spans="2:7" x14ac:dyDescent="0.25">
      <c r="B3764" s="21"/>
      <c r="G3764" s="13"/>
    </row>
    <row r="3765" spans="2:7" x14ac:dyDescent="0.25">
      <c r="B3765" s="21"/>
      <c r="G3765" s="13"/>
    </row>
    <row r="3766" spans="2:7" x14ac:dyDescent="0.25">
      <c r="B3766" s="21"/>
      <c r="G3766" s="13"/>
    </row>
    <row r="3767" spans="2:7" x14ac:dyDescent="0.25">
      <c r="B3767" s="21"/>
      <c r="G3767" s="13"/>
    </row>
    <row r="3768" spans="2:7" x14ac:dyDescent="0.25">
      <c r="B3768" s="21"/>
      <c r="G3768" s="13"/>
    </row>
    <row r="3769" spans="2:7" x14ac:dyDescent="0.25">
      <c r="B3769" s="21"/>
      <c r="G3769" s="13"/>
    </row>
    <row r="3770" spans="2:7" x14ac:dyDescent="0.25">
      <c r="B3770" s="21"/>
      <c r="G3770" s="13"/>
    </row>
    <row r="3771" spans="2:7" x14ac:dyDescent="0.25">
      <c r="B3771" s="21"/>
      <c r="G3771" s="13"/>
    </row>
    <row r="3772" spans="2:7" x14ac:dyDescent="0.25">
      <c r="B3772" s="21"/>
      <c r="G3772" s="13"/>
    </row>
    <row r="3773" spans="2:7" x14ac:dyDescent="0.25">
      <c r="B3773" s="21"/>
      <c r="G3773" s="13"/>
    </row>
    <row r="3774" spans="2:7" x14ac:dyDescent="0.25">
      <c r="B3774" s="21"/>
      <c r="G3774" s="13"/>
    </row>
    <row r="3775" spans="2:7" x14ac:dyDescent="0.25">
      <c r="B3775" s="21"/>
      <c r="G3775" s="13"/>
    </row>
    <row r="3776" spans="2:7" x14ac:dyDescent="0.25">
      <c r="B3776" s="21"/>
      <c r="G3776" s="13"/>
    </row>
    <row r="3777" spans="2:7" x14ac:dyDescent="0.25">
      <c r="B3777" s="21"/>
      <c r="G3777" s="13"/>
    </row>
    <row r="3778" spans="2:7" x14ac:dyDescent="0.25">
      <c r="B3778" s="21"/>
      <c r="G3778" s="13"/>
    </row>
    <row r="3779" spans="2:7" x14ac:dyDescent="0.25">
      <c r="B3779" s="21"/>
      <c r="G3779" s="13"/>
    </row>
    <row r="3780" spans="2:7" x14ac:dyDescent="0.25">
      <c r="B3780" s="21"/>
      <c r="G3780" s="13"/>
    </row>
    <row r="3781" spans="2:7" x14ac:dyDescent="0.25">
      <c r="B3781" s="21"/>
      <c r="G3781" s="13"/>
    </row>
    <row r="3782" spans="2:7" x14ac:dyDescent="0.25">
      <c r="B3782" s="21"/>
      <c r="G3782" s="13"/>
    </row>
    <row r="3783" spans="2:7" x14ac:dyDescent="0.25">
      <c r="B3783" s="21"/>
      <c r="G3783" s="13"/>
    </row>
    <row r="3784" spans="2:7" x14ac:dyDescent="0.25">
      <c r="B3784" s="21"/>
      <c r="G3784" s="13"/>
    </row>
    <row r="3785" spans="2:7" x14ac:dyDescent="0.25">
      <c r="B3785" s="21"/>
      <c r="G3785" s="13"/>
    </row>
    <row r="3786" spans="2:7" x14ac:dyDescent="0.25">
      <c r="B3786" s="21"/>
      <c r="G3786" s="13"/>
    </row>
    <row r="3787" spans="2:7" x14ac:dyDescent="0.25">
      <c r="B3787" s="21"/>
      <c r="G3787" s="13"/>
    </row>
    <row r="3788" spans="2:7" x14ac:dyDescent="0.25">
      <c r="B3788" s="21"/>
      <c r="G3788" s="13"/>
    </row>
    <row r="3789" spans="2:7" x14ac:dyDescent="0.25">
      <c r="B3789" s="21"/>
      <c r="G3789" s="13"/>
    </row>
    <row r="3790" spans="2:7" x14ac:dyDescent="0.25">
      <c r="B3790" s="21"/>
      <c r="G3790" s="13"/>
    </row>
    <row r="3791" spans="2:7" x14ac:dyDescent="0.25">
      <c r="B3791" s="21"/>
      <c r="G3791" s="13"/>
    </row>
    <row r="3792" spans="2:7" x14ac:dyDescent="0.25">
      <c r="B3792" s="21"/>
      <c r="G3792" s="13"/>
    </row>
    <row r="3793" spans="2:7" x14ac:dyDescent="0.25">
      <c r="B3793" s="21"/>
      <c r="G3793" s="13"/>
    </row>
    <row r="3794" spans="2:7" x14ac:dyDescent="0.25">
      <c r="B3794" s="21"/>
      <c r="G3794" s="13"/>
    </row>
    <row r="3795" spans="2:7" x14ac:dyDescent="0.25">
      <c r="B3795" s="21"/>
      <c r="G3795" s="13"/>
    </row>
    <row r="3796" spans="2:7" x14ac:dyDescent="0.25">
      <c r="B3796" s="21"/>
      <c r="G3796" s="13"/>
    </row>
    <row r="3797" spans="2:7" x14ac:dyDescent="0.25">
      <c r="B3797" s="21"/>
      <c r="G3797" s="13"/>
    </row>
    <row r="3798" spans="2:7" x14ac:dyDescent="0.25">
      <c r="B3798" s="21"/>
      <c r="G3798" s="13"/>
    </row>
    <row r="3799" spans="2:7" x14ac:dyDescent="0.25">
      <c r="B3799" s="21"/>
      <c r="G3799" s="13"/>
    </row>
    <row r="3800" spans="2:7" x14ac:dyDescent="0.25">
      <c r="B3800" s="21"/>
      <c r="G3800" s="13"/>
    </row>
    <row r="3801" spans="2:7" x14ac:dyDescent="0.25">
      <c r="B3801" s="21"/>
      <c r="G3801" s="13"/>
    </row>
    <row r="3802" spans="2:7" x14ac:dyDescent="0.25">
      <c r="B3802" s="21"/>
      <c r="G3802" s="13"/>
    </row>
    <row r="3803" spans="2:7" x14ac:dyDescent="0.25">
      <c r="B3803" s="21"/>
      <c r="G3803" s="13"/>
    </row>
    <row r="3804" spans="2:7" x14ac:dyDescent="0.25">
      <c r="B3804" s="21"/>
      <c r="G3804" s="13"/>
    </row>
    <row r="3805" spans="2:7" x14ac:dyDescent="0.25">
      <c r="B3805" s="21"/>
      <c r="G3805" s="13"/>
    </row>
    <row r="3806" spans="2:7" x14ac:dyDescent="0.25">
      <c r="B3806" s="21"/>
      <c r="G3806" s="13"/>
    </row>
    <row r="3807" spans="2:7" x14ac:dyDescent="0.25">
      <c r="B3807" s="21"/>
      <c r="G3807" s="13"/>
    </row>
    <row r="3808" spans="2:7" x14ac:dyDescent="0.25">
      <c r="B3808" s="21"/>
      <c r="G3808" s="13"/>
    </row>
    <row r="3809" spans="2:7" x14ac:dyDescent="0.25">
      <c r="B3809" s="21"/>
      <c r="G3809" s="13"/>
    </row>
    <row r="3810" spans="2:7" x14ac:dyDescent="0.25">
      <c r="B3810" s="21"/>
      <c r="G3810" s="13"/>
    </row>
    <row r="3811" spans="2:7" x14ac:dyDescent="0.25">
      <c r="B3811" s="21"/>
      <c r="G3811" s="13"/>
    </row>
    <row r="3812" spans="2:7" x14ac:dyDescent="0.25">
      <c r="B3812" s="21"/>
      <c r="G3812" s="13"/>
    </row>
    <row r="3813" spans="2:7" x14ac:dyDescent="0.25">
      <c r="B3813" s="21"/>
      <c r="G3813" s="13"/>
    </row>
    <row r="3814" spans="2:7" x14ac:dyDescent="0.25">
      <c r="B3814" s="21"/>
      <c r="G3814" s="13"/>
    </row>
    <row r="3815" spans="2:7" x14ac:dyDescent="0.25">
      <c r="B3815" s="21"/>
      <c r="G3815" s="13"/>
    </row>
    <row r="3816" spans="2:7" x14ac:dyDescent="0.25">
      <c r="B3816" s="21"/>
      <c r="G3816" s="13"/>
    </row>
    <row r="3817" spans="2:7" x14ac:dyDescent="0.25">
      <c r="B3817" s="21"/>
      <c r="G3817" s="13"/>
    </row>
    <row r="3818" spans="2:7" x14ac:dyDescent="0.25">
      <c r="B3818" s="21"/>
      <c r="G3818" s="13"/>
    </row>
    <row r="3819" spans="2:7" x14ac:dyDescent="0.25">
      <c r="B3819" s="21"/>
      <c r="G3819" s="13"/>
    </row>
    <row r="3820" spans="2:7" x14ac:dyDescent="0.25">
      <c r="B3820" s="21"/>
      <c r="G3820" s="13"/>
    </row>
    <row r="3821" spans="2:7" x14ac:dyDescent="0.25">
      <c r="B3821" s="21"/>
      <c r="G3821" s="13"/>
    </row>
    <row r="3822" spans="2:7" x14ac:dyDescent="0.25">
      <c r="B3822" s="21"/>
      <c r="G3822" s="13"/>
    </row>
    <row r="3823" spans="2:7" x14ac:dyDescent="0.25">
      <c r="B3823" s="21"/>
      <c r="G3823" s="13"/>
    </row>
    <row r="3824" spans="2:7" x14ac:dyDescent="0.25">
      <c r="B3824" s="21"/>
      <c r="G3824" s="13"/>
    </row>
    <row r="3825" spans="2:7" x14ac:dyDescent="0.25">
      <c r="B3825" s="21"/>
      <c r="G3825" s="13"/>
    </row>
    <row r="3826" spans="2:7" x14ac:dyDescent="0.25">
      <c r="B3826" s="21"/>
      <c r="G3826" s="13"/>
    </row>
    <row r="3827" spans="2:7" x14ac:dyDescent="0.25">
      <c r="B3827" s="21"/>
      <c r="G3827" s="13"/>
    </row>
    <row r="3828" spans="2:7" x14ac:dyDescent="0.25">
      <c r="B3828" s="21"/>
      <c r="G3828" s="13"/>
    </row>
    <row r="3829" spans="2:7" x14ac:dyDescent="0.25">
      <c r="B3829" s="21"/>
      <c r="G3829" s="13"/>
    </row>
    <row r="3830" spans="2:7" x14ac:dyDescent="0.25">
      <c r="B3830" s="21"/>
      <c r="G3830" s="13"/>
    </row>
    <row r="3831" spans="2:7" x14ac:dyDescent="0.25">
      <c r="B3831" s="21"/>
      <c r="G3831" s="13"/>
    </row>
    <row r="3832" spans="2:7" x14ac:dyDescent="0.25">
      <c r="B3832" s="21"/>
      <c r="G3832" s="13"/>
    </row>
    <row r="3833" spans="2:7" x14ac:dyDescent="0.25">
      <c r="B3833" s="21"/>
      <c r="G3833" s="13"/>
    </row>
    <row r="3834" spans="2:7" x14ac:dyDescent="0.25">
      <c r="B3834" s="21"/>
      <c r="G3834" s="13"/>
    </row>
    <row r="3835" spans="2:7" x14ac:dyDescent="0.25">
      <c r="B3835" s="21"/>
      <c r="G3835" s="13"/>
    </row>
    <row r="3836" spans="2:7" x14ac:dyDescent="0.25">
      <c r="B3836" s="21"/>
      <c r="G3836" s="13"/>
    </row>
    <row r="3837" spans="2:7" x14ac:dyDescent="0.25">
      <c r="B3837" s="21"/>
      <c r="G3837" s="13"/>
    </row>
    <row r="3838" spans="2:7" x14ac:dyDescent="0.25">
      <c r="B3838" s="21"/>
      <c r="G3838" s="13"/>
    </row>
    <row r="3839" spans="2:7" x14ac:dyDescent="0.25">
      <c r="B3839" s="21"/>
      <c r="G3839" s="13"/>
    </row>
    <row r="3840" spans="2:7" x14ac:dyDescent="0.25">
      <c r="B3840" s="21"/>
      <c r="G3840" s="13"/>
    </row>
    <row r="3841" spans="2:7" x14ac:dyDescent="0.25">
      <c r="B3841" s="21"/>
      <c r="G3841" s="13"/>
    </row>
    <row r="3842" spans="2:7" x14ac:dyDescent="0.25">
      <c r="B3842" s="21"/>
      <c r="G3842" s="13"/>
    </row>
    <row r="3843" spans="2:7" x14ac:dyDescent="0.25">
      <c r="B3843" s="21"/>
      <c r="G3843" s="13"/>
    </row>
    <row r="3844" spans="2:7" x14ac:dyDescent="0.25">
      <c r="B3844" s="21"/>
      <c r="G3844" s="13"/>
    </row>
    <row r="3845" spans="2:7" x14ac:dyDescent="0.25">
      <c r="B3845" s="21"/>
      <c r="G3845" s="13"/>
    </row>
    <row r="3846" spans="2:7" x14ac:dyDescent="0.25">
      <c r="B3846" s="21"/>
      <c r="G3846" s="13"/>
    </row>
    <row r="3847" spans="2:7" x14ac:dyDescent="0.25">
      <c r="B3847" s="21"/>
      <c r="G3847" s="13"/>
    </row>
    <row r="3848" spans="2:7" x14ac:dyDescent="0.25">
      <c r="B3848" s="21"/>
      <c r="G3848" s="13"/>
    </row>
    <row r="3849" spans="2:7" x14ac:dyDescent="0.25">
      <c r="B3849" s="21"/>
      <c r="G3849" s="13"/>
    </row>
    <row r="3850" spans="2:7" x14ac:dyDescent="0.25">
      <c r="B3850" s="21"/>
      <c r="G3850" s="13"/>
    </row>
    <row r="3851" spans="2:7" x14ac:dyDescent="0.25">
      <c r="B3851" s="21"/>
      <c r="G3851" s="13"/>
    </row>
    <row r="3852" spans="2:7" x14ac:dyDescent="0.25">
      <c r="B3852" s="21"/>
      <c r="G3852" s="13"/>
    </row>
    <row r="3853" spans="2:7" x14ac:dyDescent="0.25">
      <c r="B3853" s="21"/>
      <c r="G3853" s="13"/>
    </row>
    <row r="3854" spans="2:7" x14ac:dyDescent="0.25">
      <c r="B3854" s="21"/>
      <c r="G3854" s="13"/>
    </row>
    <row r="3855" spans="2:7" x14ac:dyDescent="0.25">
      <c r="B3855" s="21"/>
      <c r="G3855" s="13"/>
    </row>
    <row r="3856" spans="2:7" x14ac:dyDescent="0.25">
      <c r="B3856" s="21"/>
      <c r="G3856" s="13"/>
    </row>
    <row r="3857" spans="2:7" x14ac:dyDescent="0.25">
      <c r="B3857" s="21"/>
      <c r="G3857" s="13"/>
    </row>
    <row r="3858" spans="2:7" x14ac:dyDescent="0.25">
      <c r="B3858" s="21"/>
      <c r="G3858" s="13"/>
    </row>
    <row r="3859" spans="2:7" x14ac:dyDescent="0.25">
      <c r="B3859" s="21"/>
      <c r="G3859" s="13"/>
    </row>
    <row r="3860" spans="2:7" x14ac:dyDescent="0.25">
      <c r="B3860" s="21"/>
      <c r="G3860" s="13"/>
    </row>
    <row r="3861" spans="2:7" x14ac:dyDescent="0.25">
      <c r="B3861" s="21"/>
      <c r="G3861" s="13"/>
    </row>
    <row r="3862" spans="2:7" x14ac:dyDescent="0.25">
      <c r="B3862" s="21"/>
      <c r="G3862" s="13"/>
    </row>
    <row r="3863" spans="2:7" x14ac:dyDescent="0.25">
      <c r="B3863" s="21"/>
      <c r="G3863" s="13"/>
    </row>
    <row r="3864" spans="2:7" x14ac:dyDescent="0.25">
      <c r="B3864" s="21"/>
      <c r="G3864" s="13"/>
    </row>
    <row r="3865" spans="2:7" x14ac:dyDescent="0.25">
      <c r="B3865" s="21"/>
      <c r="G3865" s="13"/>
    </row>
    <row r="3866" spans="2:7" x14ac:dyDescent="0.25">
      <c r="B3866" s="21"/>
      <c r="G3866" s="13"/>
    </row>
    <row r="3867" spans="2:7" x14ac:dyDescent="0.25">
      <c r="B3867" s="21"/>
      <c r="G3867" s="13"/>
    </row>
    <row r="3868" spans="2:7" x14ac:dyDescent="0.25">
      <c r="B3868" s="21"/>
      <c r="G3868" s="13"/>
    </row>
    <row r="3869" spans="2:7" x14ac:dyDescent="0.25">
      <c r="B3869" s="21"/>
      <c r="G3869" s="13"/>
    </row>
    <row r="3870" spans="2:7" x14ac:dyDescent="0.25">
      <c r="B3870" s="21"/>
      <c r="G3870" s="13"/>
    </row>
    <row r="3871" spans="2:7" x14ac:dyDescent="0.25">
      <c r="B3871" s="21"/>
      <c r="G3871" s="13"/>
    </row>
    <row r="3872" spans="2:7" x14ac:dyDescent="0.25">
      <c r="B3872" s="21"/>
      <c r="G3872" s="13"/>
    </row>
    <row r="3873" spans="2:7" x14ac:dyDescent="0.25">
      <c r="B3873" s="21"/>
      <c r="G3873" s="13"/>
    </row>
    <row r="3874" spans="2:7" x14ac:dyDescent="0.25">
      <c r="B3874" s="21"/>
      <c r="G3874" s="13"/>
    </row>
    <row r="3875" spans="2:7" x14ac:dyDescent="0.25">
      <c r="B3875" s="21"/>
      <c r="G3875" s="13"/>
    </row>
    <row r="3876" spans="2:7" x14ac:dyDescent="0.25">
      <c r="B3876" s="21"/>
      <c r="G3876" s="13"/>
    </row>
    <row r="3877" spans="2:7" x14ac:dyDescent="0.25">
      <c r="B3877" s="21"/>
      <c r="G3877" s="13"/>
    </row>
    <row r="3878" spans="2:7" x14ac:dyDescent="0.25">
      <c r="B3878" s="21"/>
      <c r="G3878" s="13"/>
    </row>
    <row r="3879" spans="2:7" x14ac:dyDescent="0.25">
      <c r="B3879" s="21"/>
      <c r="G3879" s="13"/>
    </row>
    <row r="3880" spans="2:7" x14ac:dyDescent="0.25">
      <c r="B3880" s="21"/>
      <c r="G3880" s="13"/>
    </row>
    <row r="3881" spans="2:7" x14ac:dyDescent="0.25">
      <c r="B3881" s="21"/>
      <c r="G3881" s="13"/>
    </row>
    <row r="3882" spans="2:7" x14ac:dyDescent="0.25">
      <c r="B3882" s="21"/>
      <c r="G3882" s="13"/>
    </row>
    <row r="3883" spans="2:7" x14ac:dyDescent="0.25">
      <c r="B3883" s="21"/>
      <c r="G3883" s="13"/>
    </row>
    <row r="3884" spans="2:7" x14ac:dyDescent="0.25">
      <c r="B3884" s="21"/>
      <c r="G3884" s="13"/>
    </row>
    <row r="3885" spans="2:7" x14ac:dyDescent="0.25">
      <c r="B3885" s="21"/>
      <c r="G3885" s="13"/>
    </row>
    <row r="3886" spans="2:7" x14ac:dyDescent="0.25">
      <c r="B3886" s="21"/>
      <c r="G3886" s="13"/>
    </row>
    <row r="3887" spans="2:7" x14ac:dyDescent="0.25">
      <c r="B3887" s="21"/>
      <c r="G3887" s="13"/>
    </row>
    <row r="3888" spans="2:7" x14ac:dyDescent="0.25">
      <c r="B3888" s="21"/>
      <c r="G3888" s="13"/>
    </row>
    <row r="3889" spans="2:7" x14ac:dyDescent="0.25">
      <c r="B3889" s="21"/>
      <c r="G3889" s="13"/>
    </row>
    <row r="3890" spans="2:7" x14ac:dyDescent="0.25">
      <c r="B3890" s="21"/>
      <c r="G3890" s="13"/>
    </row>
    <row r="3891" spans="2:7" x14ac:dyDescent="0.25">
      <c r="B3891" s="21"/>
      <c r="G3891" s="13"/>
    </row>
    <row r="3892" spans="2:7" x14ac:dyDescent="0.25">
      <c r="B3892" s="21"/>
      <c r="G3892" s="13"/>
    </row>
    <row r="3893" spans="2:7" x14ac:dyDescent="0.25">
      <c r="B3893" s="21"/>
      <c r="G3893" s="13"/>
    </row>
    <row r="3894" spans="2:7" x14ac:dyDescent="0.25">
      <c r="B3894" s="21"/>
      <c r="G3894" s="13"/>
    </row>
    <row r="3895" spans="2:7" x14ac:dyDescent="0.25">
      <c r="B3895" s="21"/>
      <c r="G3895" s="13"/>
    </row>
    <row r="3896" spans="2:7" x14ac:dyDescent="0.25">
      <c r="B3896" s="21"/>
      <c r="G3896" s="13"/>
    </row>
    <row r="3897" spans="2:7" x14ac:dyDescent="0.25">
      <c r="B3897" s="21"/>
      <c r="G3897" s="13"/>
    </row>
    <row r="3898" spans="2:7" x14ac:dyDescent="0.25">
      <c r="B3898" s="21"/>
      <c r="G3898" s="13"/>
    </row>
    <row r="3899" spans="2:7" x14ac:dyDescent="0.25">
      <c r="B3899" s="21"/>
      <c r="G3899" s="13"/>
    </row>
    <row r="3900" spans="2:7" x14ac:dyDescent="0.25">
      <c r="B3900" s="21"/>
      <c r="G3900" s="13"/>
    </row>
    <row r="3901" spans="2:7" x14ac:dyDescent="0.25">
      <c r="B3901" s="21"/>
      <c r="G3901" s="13"/>
    </row>
    <row r="3902" spans="2:7" x14ac:dyDescent="0.25">
      <c r="B3902" s="21"/>
      <c r="G3902" s="13"/>
    </row>
    <row r="3903" spans="2:7" x14ac:dyDescent="0.25">
      <c r="B3903" s="21"/>
      <c r="G3903" s="13"/>
    </row>
    <row r="3904" spans="2:7" x14ac:dyDescent="0.25">
      <c r="B3904" s="21"/>
      <c r="G3904" s="13"/>
    </row>
    <row r="3905" spans="2:7" x14ac:dyDescent="0.25">
      <c r="B3905" s="21"/>
      <c r="G3905" s="13"/>
    </row>
    <row r="3906" spans="2:7" x14ac:dyDescent="0.25">
      <c r="B3906" s="21"/>
      <c r="G3906" s="13"/>
    </row>
    <row r="3907" spans="2:7" x14ac:dyDescent="0.25">
      <c r="B3907" s="21"/>
      <c r="G3907" s="13"/>
    </row>
    <row r="3908" spans="2:7" x14ac:dyDescent="0.25">
      <c r="B3908" s="21"/>
      <c r="G3908" s="13"/>
    </row>
    <row r="3909" spans="2:7" x14ac:dyDescent="0.25">
      <c r="B3909" s="21"/>
      <c r="G3909" s="13"/>
    </row>
    <row r="3910" spans="2:7" x14ac:dyDescent="0.25">
      <c r="B3910" s="21"/>
      <c r="G3910" s="13"/>
    </row>
    <row r="3911" spans="2:7" x14ac:dyDescent="0.25">
      <c r="B3911" s="21"/>
      <c r="G3911" s="13"/>
    </row>
    <row r="3912" spans="2:7" x14ac:dyDescent="0.25">
      <c r="B3912" s="21"/>
      <c r="G3912" s="13"/>
    </row>
    <row r="3913" spans="2:7" x14ac:dyDescent="0.25">
      <c r="B3913" s="21"/>
      <c r="G3913" s="13"/>
    </row>
    <row r="3914" spans="2:7" x14ac:dyDescent="0.25">
      <c r="B3914" s="21"/>
      <c r="G3914" s="13"/>
    </row>
    <row r="3915" spans="2:7" x14ac:dyDescent="0.25">
      <c r="B3915" s="21"/>
      <c r="G3915" s="13"/>
    </row>
    <row r="3916" spans="2:7" x14ac:dyDescent="0.25">
      <c r="B3916" s="21"/>
      <c r="G3916" s="13"/>
    </row>
    <row r="3917" spans="2:7" x14ac:dyDescent="0.25">
      <c r="B3917" s="21"/>
      <c r="G3917" s="13"/>
    </row>
    <row r="3918" spans="2:7" x14ac:dyDescent="0.25">
      <c r="B3918" s="21"/>
      <c r="G3918" s="13"/>
    </row>
    <row r="3919" spans="2:7" x14ac:dyDescent="0.25">
      <c r="B3919" s="21"/>
      <c r="G3919" s="13"/>
    </row>
    <row r="3920" spans="2:7" x14ac:dyDescent="0.25">
      <c r="B3920" s="21"/>
      <c r="G3920" s="13"/>
    </row>
    <row r="3921" spans="2:7" x14ac:dyDescent="0.25">
      <c r="B3921" s="21"/>
      <c r="G3921" s="13"/>
    </row>
    <row r="3922" spans="2:7" x14ac:dyDescent="0.25">
      <c r="B3922" s="21"/>
      <c r="G3922" s="13"/>
    </row>
    <row r="3923" spans="2:7" x14ac:dyDescent="0.25">
      <c r="B3923" s="21"/>
      <c r="G3923" s="13"/>
    </row>
    <row r="3924" spans="2:7" x14ac:dyDescent="0.25">
      <c r="B3924" s="21"/>
      <c r="G3924" s="13"/>
    </row>
    <row r="3925" spans="2:7" x14ac:dyDescent="0.25">
      <c r="B3925" s="21"/>
      <c r="G3925" s="13"/>
    </row>
    <row r="3926" spans="2:7" x14ac:dyDescent="0.25">
      <c r="B3926" s="21"/>
      <c r="G3926" s="13"/>
    </row>
    <row r="3927" spans="2:7" x14ac:dyDescent="0.25">
      <c r="B3927" s="21"/>
      <c r="G3927" s="13"/>
    </row>
    <row r="3928" spans="2:7" x14ac:dyDescent="0.25">
      <c r="B3928" s="21"/>
      <c r="G3928" s="13"/>
    </row>
    <row r="3929" spans="2:7" x14ac:dyDescent="0.25">
      <c r="B3929" s="21"/>
      <c r="G3929" s="13"/>
    </row>
    <row r="3930" spans="2:7" x14ac:dyDescent="0.25">
      <c r="B3930" s="21"/>
      <c r="G3930" s="13"/>
    </row>
    <row r="3931" spans="2:7" x14ac:dyDescent="0.25">
      <c r="B3931" s="21"/>
      <c r="G3931" s="13"/>
    </row>
    <row r="3932" spans="2:7" x14ac:dyDescent="0.25">
      <c r="B3932" s="21"/>
      <c r="G3932" s="13"/>
    </row>
    <row r="3933" spans="2:7" x14ac:dyDescent="0.25">
      <c r="B3933" s="21"/>
      <c r="G3933" s="13"/>
    </row>
    <row r="3934" spans="2:7" x14ac:dyDescent="0.25">
      <c r="B3934" s="21"/>
      <c r="G3934" s="13"/>
    </row>
    <row r="3935" spans="2:7" x14ac:dyDescent="0.25">
      <c r="B3935" s="21"/>
      <c r="G3935" s="13"/>
    </row>
    <row r="3936" spans="2:7" x14ac:dyDescent="0.25">
      <c r="B3936" s="21"/>
      <c r="G3936" s="13"/>
    </row>
    <row r="3937" spans="2:7" x14ac:dyDescent="0.25">
      <c r="B3937" s="21"/>
      <c r="G3937" s="13"/>
    </row>
    <row r="3938" spans="2:7" x14ac:dyDescent="0.25">
      <c r="B3938" s="21"/>
      <c r="G3938" s="13"/>
    </row>
    <row r="3939" spans="2:7" x14ac:dyDescent="0.25">
      <c r="B3939" s="21"/>
      <c r="G3939" s="13"/>
    </row>
    <row r="3940" spans="2:7" x14ac:dyDescent="0.25">
      <c r="B3940" s="21"/>
      <c r="G3940" s="13"/>
    </row>
    <row r="3941" spans="2:7" x14ac:dyDescent="0.25">
      <c r="B3941" s="21"/>
      <c r="G3941" s="13"/>
    </row>
    <row r="3942" spans="2:7" x14ac:dyDescent="0.25">
      <c r="B3942" s="21"/>
      <c r="G3942" s="13"/>
    </row>
    <row r="3943" spans="2:7" x14ac:dyDescent="0.25">
      <c r="B3943" s="21"/>
      <c r="G3943" s="13"/>
    </row>
    <row r="3944" spans="2:7" x14ac:dyDescent="0.25">
      <c r="B3944" s="21"/>
      <c r="G3944" s="13"/>
    </row>
    <row r="3945" spans="2:7" x14ac:dyDescent="0.25">
      <c r="B3945" s="21"/>
      <c r="G3945" s="13"/>
    </row>
    <row r="3946" spans="2:7" x14ac:dyDescent="0.25">
      <c r="B3946" s="21"/>
      <c r="G3946" s="13"/>
    </row>
    <row r="3947" spans="2:7" x14ac:dyDescent="0.25">
      <c r="B3947" s="21"/>
      <c r="G3947" s="13"/>
    </row>
    <row r="3948" spans="2:7" x14ac:dyDescent="0.25">
      <c r="B3948" s="21"/>
      <c r="G3948" s="13"/>
    </row>
    <row r="3949" spans="2:7" x14ac:dyDescent="0.25">
      <c r="B3949" s="21"/>
      <c r="G3949" s="13"/>
    </row>
    <row r="3950" spans="2:7" x14ac:dyDescent="0.25">
      <c r="B3950" s="21"/>
      <c r="G3950" s="13"/>
    </row>
    <row r="3951" spans="2:7" x14ac:dyDescent="0.25">
      <c r="B3951" s="21"/>
      <c r="G3951" s="13"/>
    </row>
    <row r="3952" spans="2:7" x14ac:dyDescent="0.25">
      <c r="B3952" s="21"/>
      <c r="G3952" s="13"/>
    </row>
    <row r="3953" spans="2:7" x14ac:dyDescent="0.25">
      <c r="B3953" s="21"/>
      <c r="G3953" s="13"/>
    </row>
    <row r="3954" spans="2:7" x14ac:dyDescent="0.25">
      <c r="B3954" s="21"/>
      <c r="G3954" s="13"/>
    </row>
    <row r="3955" spans="2:7" x14ac:dyDescent="0.25">
      <c r="B3955" s="21"/>
      <c r="G3955" s="13"/>
    </row>
    <row r="3956" spans="2:7" x14ac:dyDescent="0.25">
      <c r="B3956" s="21"/>
      <c r="G3956" s="13"/>
    </row>
    <row r="3957" spans="2:7" x14ac:dyDescent="0.25">
      <c r="B3957" s="21"/>
      <c r="G3957" s="13"/>
    </row>
    <row r="3958" spans="2:7" x14ac:dyDescent="0.25">
      <c r="B3958" s="21"/>
      <c r="G3958" s="13"/>
    </row>
    <row r="3959" spans="2:7" x14ac:dyDescent="0.25">
      <c r="B3959" s="21"/>
      <c r="G3959" s="13"/>
    </row>
    <row r="3960" spans="2:7" x14ac:dyDescent="0.25">
      <c r="B3960" s="21"/>
      <c r="G3960" s="13"/>
    </row>
    <row r="3961" spans="2:7" x14ac:dyDescent="0.25">
      <c r="B3961" s="21"/>
      <c r="G3961" s="13"/>
    </row>
    <row r="3962" spans="2:7" x14ac:dyDescent="0.25">
      <c r="B3962" s="21"/>
      <c r="G3962" s="13"/>
    </row>
    <row r="3963" spans="2:7" x14ac:dyDescent="0.25">
      <c r="B3963" s="21"/>
      <c r="G3963" s="13"/>
    </row>
    <row r="3964" spans="2:7" x14ac:dyDescent="0.25">
      <c r="B3964" s="21"/>
      <c r="G3964" s="13"/>
    </row>
    <row r="3965" spans="2:7" x14ac:dyDescent="0.25">
      <c r="B3965" s="21"/>
      <c r="G3965" s="13"/>
    </row>
    <row r="3966" spans="2:7" x14ac:dyDescent="0.25">
      <c r="B3966" s="21"/>
      <c r="G3966" s="13"/>
    </row>
    <row r="3967" spans="2:7" x14ac:dyDescent="0.25">
      <c r="B3967" s="21"/>
      <c r="G3967" s="13"/>
    </row>
    <row r="3968" spans="2:7" x14ac:dyDescent="0.25">
      <c r="B3968" s="21"/>
      <c r="G3968" s="13"/>
    </row>
    <row r="3969" spans="2:7" x14ac:dyDescent="0.25">
      <c r="B3969" s="21"/>
      <c r="G3969" s="13"/>
    </row>
    <row r="3970" spans="2:7" x14ac:dyDescent="0.25">
      <c r="B3970" s="21"/>
      <c r="G3970" s="13"/>
    </row>
    <row r="3971" spans="2:7" x14ac:dyDescent="0.25">
      <c r="B3971" s="21"/>
      <c r="G3971" s="13"/>
    </row>
    <row r="3972" spans="2:7" x14ac:dyDescent="0.25">
      <c r="B3972" s="21"/>
      <c r="G3972" s="13"/>
    </row>
    <row r="3973" spans="2:7" x14ac:dyDescent="0.25">
      <c r="B3973" s="21"/>
      <c r="G3973" s="13"/>
    </row>
    <row r="3974" spans="2:7" x14ac:dyDescent="0.25">
      <c r="B3974" s="21"/>
      <c r="G3974" s="13"/>
    </row>
    <row r="3975" spans="2:7" x14ac:dyDescent="0.25">
      <c r="B3975" s="21"/>
      <c r="G3975" s="13"/>
    </row>
    <row r="3976" spans="2:7" x14ac:dyDescent="0.25">
      <c r="B3976" s="21"/>
      <c r="G3976" s="13"/>
    </row>
    <row r="3977" spans="2:7" x14ac:dyDescent="0.25">
      <c r="B3977" s="21"/>
      <c r="G3977" s="13"/>
    </row>
    <row r="3978" spans="2:7" x14ac:dyDescent="0.25">
      <c r="B3978" s="21"/>
      <c r="G3978" s="13"/>
    </row>
    <row r="3979" spans="2:7" x14ac:dyDescent="0.25">
      <c r="B3979" s="21"/>
      <c r="G3979" s="13"/>
    </row>
    <row r="3980" spans="2:7" x14ac:dyDescent="0.25">
      <c r="B3980" s="21"/>
      <c r="G3980" s="13"/>
    </row>
    <row r="3981" spans="2:7" x14ac:dyDescent="0.25">
      <c r="B3981" s="21"/>
      <c r="G3981" s="13"/>
    </row>
    <row r="3982" spans="2:7" x14ac:dyDescent="0.25">
      <c r="B3982" s="21"/>
      <c r="G3982" s="13"/>
    </row>
    <row r="3983" spans="2:7" x14ac:dyDescent="0.25">
      <c r="B3983" s="21"/>
      <c r="G3983" s="13"/>
    </row>
    <row r="3984" spans="2:7" x14ac:dyDescent="0.25">
      <c r="B3984" s="21"/>
      <c r="G3984" s="13"/>
    </row>
    <row r="3985" spans="2:7" x14ac:dyDescent="0.25">
      <c r="B3985" s="21"/>
      <c r="G3985" s="13"/>
    </row>
    <row r="3986" spans="2:7" x14ac:dyDescent="0.25">
      <c r="B3986" s="21"/>
      <c r="G3986" s="13"/>
    </row>
    <row r="3987" spans="2:7" x14ac:dyDescent="0.25">
      <c r="B3987" s="21"/>
      <c r="G3987" s="13"/>
    </row>
    <row r="3988" spans="2:7" x14ac:dyDescent="0.25">
      <c r="B3988" s="21"/>
      <c r="G3988" s="13"/>
    </row>
    <row r="3989" spans="2:7" x14ac:dyDescent="0.25">
      <c r="B3989" s="21"/>
      <c r="G3989" s="13"/>
    </row>
    <row r="3990" spans="2:7" x14ac:dyDescent="0.25">
      <c r="B3990" s="21"/>
      <c r="G3990" s="13"/>
    </row>
    <row r="3991" spans="2:7" x14ac:dyDescent="0.25">
      <c r="B3991" s="21"/>
      <c r="G3991" s="13"/>
    </row>
    <row r="3992" spans="2:7" x14ac:dyDescent="0.25">
      <c r="B3992" s="21"/>
      <c r="G3992" s="13"/>
    </row>
    <row r="3993" spans="2:7" x14ac:dyDescent="0.25">
      <c r="B3993" s="21"/>
      <c r="G3993" s="13"/>
    </row>
    <row r="3994" spans="2:7" x14ac:dyDescent="0.25">
      <c r="B3994" s="21"/>
      <c r="G3994" s="13"/>
    </row>
    <row r="3995" spans="2:7" x14ac:dyDescent="0.25">
      <c r="B3995" s="21"/>
      <c r="G3995" s="13"/>
    </row>
    <row r="3996" spans="2:7" x14ac:dyDescent="0.25">
      <c r="B3996" s="21"/>
      <c r="G3996" s="13"/>
    </row>
    <row r="3997" spans="2:7" x14ac:dyDescent="0.25">
      <c r="B3997" s="21"/>
      <c r="G3997" s="13"/>
    </row>
    <row r="3998" spans="2:7" x14ac:dyDescent="0.25">
      <c r="B3998" s="21"/>
      <c r="G3998" s="13"/>
    </row>
    <row r="3999" spans="2:7" x14ac:dyDescent="0.25">
      <c r="B3999" s="21"/>
      <c r="G3999" s="13"/>
    </row>
    <row r="4000" spans="2:7" x14ac:dyDescent="0.25">
      <c r="B4000" s="21"/>
      <c r="G4000" s="13"/>
    </row>
    <row r="4001" spans="2:7" x14ac:dyDescent="0.25">
      <c r="B4001" s="21"/>
      <c r="G4001" s="13"/>
    </row>
    <row r="4002" spans="2:7" x14ac:dyDescent="0.25">
      <c r="B4002" s="21"/>
      <c r="G4002" s="13"/>
    </row>
    <row r="4003" spans="2:7" x14ac:dyDescent="0.25">
      <c r="B4003" s="21"/>
      <c r="G4003" s="13"/>
    </row>
    <row r="4004" spans="2:7" x14ac:dyDescent="0.25">
      <c r="B4004" s="21"/>
      <c r="G4004" s="13"/>
    </row>
    <row r="4005" spans="2:7" x14ac:dyDescent="0.25">
      <c r="B4005" s="21"/>
      <c r="G4005" s="13"/>
    </row>
    <row r="4006" spans="2:7" x14ac:dyDescent="0.25">
      <c r="B4006" s="21"/>
      <c r="G4006" s="13"/>
    </row>
    <row r="4007" spans="2:7" x14ac:dyDescent="0.25">
      <c r="B4007" s="21"/>
      <c r="G4007" s="13"/>
    </row>
    <row r="4008" spans="2:7" x14ac:dyDescent="0.25">
      <c r="B4008" s="21"/>
      <c r="G4008" s="13"/>
    </row>
    <row r="4009" spans="2:7" x14ac:dyDescent="0.25">
      <c r="B4009" s="21"/>
      <c r="G4009" s="13"/>
    </row>
    <row r="4010" spans="2:7" x14ac:dyDescent="0.25">
      <c r="B4010" s="21"/>
      <c r="G4010" s="13"/>
    </row>
    <row r="4011" spans="2:7" x14ac:dyDescent="0.25">
      <c r="B4011" s="21"/>
      <c r="G4011" s="13"/>
    </row>
    <row r="4012" spans="2:7" x14ac:dyDescent="0.25">
      <c r="B4012" s="21"/>
      <c r="G4012" s="13"/>
    </row>
    <row r="4013" spans="2:7" x14ac:dyDescent="0.25">
      <c r="B4013" s="21"/>
      <c r="G4013" s="13"/>
    </row>
    <row r="4014" spans="2:7" x14ac:dyDescent="0.25">
      <c r="B4014" s="21"/>
      <c r="G4014" s="13"/>
    </row>
    <row r="4015" spans="2:7" x14ac:dyDescent="0.25">
      <c r="B4015" s="21"/>
      <c r="G4015" s="13"/>
    </row>
    <row r="4016" spans="2:7" x14ac:dyDescent="0.25">
      <c r="B4016" s="21"/>
      <c r="G4016" s="13"/>
    </row>
    <row r="4017" spans="2:7" x14ac:dyDescent="0.25">
      <c r="B4017" s="21"/>
      <c r="G4017" s="13"/>
    </row>
    <row r="4018" spans="2:7" x14ac:dyDescent="0.25">
      <c r="B4018" s="21"/>
      <c r="G4018" s="13"/>
    </row>
    <row r="4019" spans="2:7" x14ac:dyDescent="0.25">
      <c r="B4019" s="21"/>
      <c r="G4019" s="13"/>
    </row>
    <row r="4020" spans="2:7" x14ac:dyDescent="0.25">
      <c r="B4020" s="21"/>
      <c r="G4020" s="13"/>
    </row>
    <row r="4021" spans="2:7" x14ac:dyDescent="0.25">
      <c r="B4021" s="21"/>
      <c r="G4021" s="13"/>
    </row>
    <row r="4022" spans="2:7" x14ac:dyDescent="0.25">
      <c r="B4022" s="21"/>
      <c r="G4022" s="13"/>
    </row>
    <row r="4023" spans="2:7" x14ac:dyDescent="0.25">
      <c r="B4023" s="21"/>
      <c r="G4023" s="13"/>
    </row>
    <row r="4024" spans="2:7" x14ac:dyDescent="0.25">
      <c r="B4024" s="21"/>
      <c r="G4024" s="13"/>
    </row>
    <row r="4025" spans="2:7" x14ac:dyDescent="0.25">
      <c r="B4025" s="21"/>
      <c r="G4025" s="13"/>
    </row>
    <row r="4026" spans="2:7" x14ac:dyDescent="0.25">
      <c r="B4026" s="21"/>
      <c r="G4026" s="13"/>
    </row>
    <row r="4027" spans="2:7" x14ac:dyDescent="0.25">
      <c r="B4027" s="21"/>
      <c r="G4027" s="13"/>
    </row>
    <row r="4028" spans="2:7" x14ac:dyDescent="0.25">
      <c r="B4028" s="21"/>
      <c r="G4028" s="13"/>
    </row>
    <row r="4029" spans="2:7" x14ac:dyDescent="0.25">
      <c r="B4029" s="21"/>
      <c r="G4029" s="13"/>
    </row>
    <row r="4030" spans="2:7" x14ac:dyDescent="0.25">
      <c r="B4030" s="21"/>
      <c r="G4030" s="13"/>
    </row>
    <row r="4031" spans="2:7" x14ac:dyDescent="0.25">
      <c r="B4031" s="21"/>
      <c r="G4031" s="13"/>
    </row>
    <row r="4032" spans="2:7" x14ac:dyDescent="0.25">
      <c r="B4032" s="21"/>
      <c r="G4032" s="13"/>
    </row>
    <row r="4033" spans="2:7" x14ac:dyDescent="0.25">
      <c r="B4033" s="21"/>
      <c r="G4033" s="13"/>
    </row>
    <row r="4034" spans="2:7" x14ac:dyDescent="0.25">
      <c r="B4034" s="21"/>
      <c r="G4034" s="13"/>
    </row>
    <row r="4035" spans="2:7" x14ac:dyDescent="0.25">
      <c r="B4035" s="21"/>
      <c r="G4035" s="13"/>
    </row>
    <row r="4036" spans="2:7" x14ac:dyDescent="0.25">
      <c r="B4036" s="21"/>
      <c r="G4036" s="13"/>
    </row>
    <row r="4037" spans="2:7" x14ac:dyDescent="0.25">
      <c r="B4037" s="21"/>
      <c r="G4037" s="13"/>
    </row>
    <row r="4038" spans="2:7" x14ac:dyDescent="0.25">
      <c r="B4038" s="21"/>
      <c r="G4038" s="13"/>
    </row>
    <row r="4039" spans="2:7" x14ac:dyDescent="0.25">
      <c r="B4039" s="21"/>
      <c r="G4039" s="13"/>
    </row>
    <row r="4040" spans="2:7" x14ac:dyDescent="0.25">
      <c r="B4040" s="21"/>
      <c r="G4040" s="13"/>
    </row>
    <row r="4041" spans="2:7" x14ac:dyDescent="0.25">
      <c r="B4041" s="21"/>
      <c r="G4041" s="13"/>
    </row>
    <row r="4042" spans="2:7" x14ac:dyDescent="0.25">
      <c r="B4042" s="21"/>
      <c r="G4042" s="13"/>
    </row>
    <row r="4043" spans="2:7" x14ac:dyDescent="0.25">
      <c r="B4043" s="21"/>
      <c r="G4043" s="13"/>
    </row>
    <row r="4044" spans="2:7" x14ac:dyDescent="0.25">
      <c r="B4044" s="21"/>
      <c r="G4044" s="13"/>
    </row>
    <row r="4045" spans="2:7" x14ac:dyDescent="0.25">
      <c r="B4045" s="21"/>
      <c r="G4045" s="13"/>
    </row>
    <row r="4046" spans="2:7" x14ac:dyDescent="0.25">
      <c r="B4046" s="21"/>
      <c r="G4046" s="13"/>
    </row>
    <row r="4047" spans="2:7" x14ac:dyDescent="0.25">
      <c r="B4047" s="21"/>
      <c r="G4047" s="13"/>
    </row>
    <row r="4048" spans="2:7" x14ac:dyDescent="0.25">
      <c r="B4048" s="21"/>
      <c r="G4048" s="13"/>
    </row>
    <row r="4049" spans="2:7" x14ac:dyDescent="0.25">
      <c r="B4049" s="21"/>
      <c r="G4049" s="13"/>
    </row>
    <row r="4050" spans="2:7" x14ac:dyDescent="0.25">
      <c r="B4050" s="21"/>
      <c r="G4050" s="13"/>
    </row>
    <row r="4051" spans="2:7" x14ac:dyDescent="0.25">
      <c r="B4051" s="21"/>
      <c r="G4051" s="13"/>
    </row>
    <row r="4052" spans="2:7" x14ac:dyDescent="0.25">
      <c r="B4052" s="21"/>
      <c r="G4052" s="13"/>
    </row>
    <row r="4053" spans="2:7" x14ac:dyDescent="0.25">
      <c r="B4053" s="21"/>
      <c r="G4053" s="13"/>
    </row>
    <row r="4054" spans="2:7" x14ac:dyDescent="0.25">
      <c r="B4054" s="21"/>
      <c r="G4054" s="13"/>
    </row>
    <row r="4055" spans="2:7" x14ac:dyDescent="0.25">
      <c r="B4055" s="21"/>
      <c r="G4055" s="13"/>
    </row>
    <row r="4056" spans="2:7" x14ac:dyDescent="0.25">
      <c r="B4056" s="21"/>
      <c r="G4056" s="13"/>
    </row>
    <row r="4057" spans="2:7" x14ac:dyDescent="0.25">
      <c r="B4057" s="21"/>
      <c r="G4057" s="13"/>
    </row>
    <row r="4058" spans="2:7" x14ac:dyDescent="0.25">
      <c r="B4058" s="21"/>
      <c r="G4058" s="13"/>
    </row>
    <row r="4059" spans="2:7" x14ac:dyDescent="0.25">
      <c r="B4059" s="21"/>
      <c r="G4059" s="13"/>
    </row>
    <row r="4060" spans="2:7" x14ac:dyDescent="0.25">
      <c r="B4060" s="21"/>
      <c r="G4060" s="13"/>
    </row>
    <row r="4061" spans="2:7" x14ac:dyDescent="0.25">
      <c r="B4061" s="21"/>
      <c r="G4061" s="13"/>
    </row>
    <row r="4062" spans="2:7" x14ac:dyDescent="0.25">
      <c r="B4062" s="21"/>
      <c r="G4062" s="13"/>
    </row>
    <row r="4063" spans="2:7" x14ac:dyDescent="0.25">
      <c r="B4063" s="21"/>
      <c r="G4063" s="13"/>
    </row>
    <row r="4064" spans="2:7" x14ac:dyDescent="0.25">
      <c r="B4064" s="21"/>
      <c r="G4064" s="13"/>
    </row>
    <row r="4065" spans="2:7" x14ac:dyDescent="0.25">
      <c r="B4065" s="21"/>
      <c r="G4065" s="13"/>
    </row>
    <row r="4066" spans="2:7" x14ac:dyDescent="0.25">
      <c r="B4066" s="21"/>
      <c r="G4066" s="13"/>
    </row>
    <row r="4067" spans="2:7" x14ac:dyDescent="0.25">
      <c r="B4067" s="21"/>
      <c r="G4067" s="13"/>
    </row>
    <row r="4068" spans="2:7" x14ac:dyDescent="0.25">
      <c r="B4068" s="21"/>
      <c r="G4068" s="13"/>
    </row>
    <row r="4069" spans="2:7" x14ac:dyDescent="0.25">
      <c r="B4069" s="21"/>
      <c r="G4069" s="13"/>
    </row>
    <row r="4070" spans="2:7" x14ac:dyDescent="0.25">
      <c r="B4070" s="21"/>
      <c r="G4070" s="13"/>
    </row>
    <row r="4071" spans="2:7" x14ac:dyDescent="0.25">
      <c r="B4071" s="21"/>
      <c r="G4071" s="13"/>
    </row>
    <row r="4072" spans="2:7" x14ac:dyDescent="0.25">
      <c r="B4072" s="21"/>
      <c r="G4072" s="13"/>
    </row>
    <row r="4073" spans="2:7" x14ac:dyDescent="0.25">
      <c r="B4073" s="21"/>
      <c r="G4073" s="13"/>
    </row>
    <row r="4074" spans="2:7" x14ac:dyDescent="0.25">
      <c r="B4074" s="21"/>
      <c r="G4074" s="13"/>
    </row>
    <row r="4075" spans="2:7" x14ac:dyDescent="0.25">
      <c r="B4075" s="21"/>
      <c r="G4075" s="13"/>
    </row>
    <row r="4076" spans="2:7" x14ac:dyDescent="0.25">
      <c r="B4076" s="21"/>
      <c r="G4076" s="13"/>
    </row>
    <row r="4077" spans="2:7" x14ac:dyDescent="0.25">
      <c r="B4077" s="21"/>
      <c r="G4077" s="13"/>
    </row>
    <row r="4078" spans="2:7" x14ac:dyDescent="0.25">
      <c r="B4078" s="21"/>
      <c r="G4078" s="13"/>
    </row>
    <row r="4079" spans="2:7" x14ac:dyDescent="0.25">
      <c r="B4079" s="21"/>
      <c r="G4079" s="13"/>
    </row>
    <row r="4080" spans="2:7" x14ac:dyDescent="0.25">
      <c r="B4080" s="21"/>
      <c r="G4080" s="13"/>
    </row>
    <row r="4081" spans="2:7" x14ac:dyDescent="0.25">
      <c r="B4081" s="21"/>
      <c r="G4081" s="13"/>
    </row>
    <row r="4082" spans="2:7" x14ac:dyDescent="0.25">
      <c r="B4082" s="21"/>
      <c r="G4082" s="13"/>
    </row>
    <row r="4083" spans="2:7" x14ac:dyDescent="0.25">
      <c r="B4083" s="21"/>
      <c r="G4083" s="13"/>
    </row>
    <row r="4084" spans="2:7" x14ac:dyDescent="0.25">
      <c r="B4084" s="21"/>
      <c r="G4084" s="13"/>
    </row>
    <row r="4085" spans="2:7" x14ac:dyDescent="0.25">
      <c r="B4085" s="21"/>
      <c r="G4085" s="13"/>
    </row>
    <row r="4086" spans="2:7" x14ac:dyDescent="0.25">
      <c r="B4086" s="21"/>
      <c r="G4086" s="13"/>
    </row>
    <row r="4087" spans="2:7" x14ac:dyDescent="0.25">
      <c r="B4087" s="21"/>
      <c r="G4087" s="13"/>
    </row>
    <row r="4088" spans="2:7" x14ac:dyDescent="0.25">
      <c r="B4088" s="21"/>
      <c r="G4088" s="13"/>
    </row>
    <row r="4089" spans="2:7" x14ac:dyDescent="0.25">
      <c r="B4089" s="21"/>
      <c r="G4089" s="13"/>
    </row>
    <row r="4090" spans="2:7" x14ac:dyDescent="0.25">
      <c r="B4090" s="21"/>
      <c r="G4090" s="13"/>
    </row>
    <row r="4091" spans="2:7" x14ac:dyDescent="0.25">
      <c r="B4091" s="21"/>
      <c r="G4091" s="13"/>
    </row>
    <row r="4092" spans="2:7" x14ac:dyDescent="0.25">
      <c r="B4092" s="21"/>
      <c r="G4092" s="13"/>
    </row>
    <row r="4093" spans="2:7" x14ac:dyDescent="0.25">
      <c r="B4093" s="21"/>
      <c r="G4093" s="13"/>
    </row>
    <row r="4094" spans="2:7" x14ac:dyDescent="0.25">
      <c r="B4094" s="21"/>
      <c r="G4094" s="13"/>
    </row>
    <row r="4095" spans="2:7" x14ac:dyDescent="0.25">
      <c r="B4095" s="21"/>
      <c r="G4095" s="13"/>
    </row>
    <row r="4096" spans="2:7" x14ac:dyDescent="0.25">
      <c r="B4096" s="21"/>
      <c r="G4096" s="13"/>
    </row>
    <row r="4097" spans="2:7" x14ac:dyDescent="0.25">
      <c r="B4097" s="21"/>
      <c r="G4097" s="13"/>
    </row>
    <row r="4098" spans="2:7" x14ac:dyDescent="0.25">
      <c r="B4098" s="21"/>
      <c r="G4098" s="13"/>
    </row>
    <row r="4099" spans="2:7" x14ac:dyDescent="0.25">
      <c r="B4099" s="21"/>
      <c r="G4099" s="13"/>
    </row>
    <row r="4100" spans="2:7" x14ac:dyDescent="0.25">
      <c r="B4100" s="21"/>
      <c r="G4100" s="13"/>
    </row>
    <row r="4101" spans="2:7" x14ac:dyDescent="0.25">
      <c r="B4101" s="21"/>
      <c r="G4101" s="13"/>
    </row>
    <row r="4102" spans="2:7" x14ac:dyDescent="0.25">
      <c r="B4102" s="21"/>
      <c r="G4102" s="13"/>
    </row>
    <row r="4103" spans="2:7" x14ac:dyDescent="0.25">
      <c r="B4103" s="21"/>
      <c r="G4103" s="13"/>
    </row>
    <row r="4104" spans="2:7" x14ac:dyDescent="0.25">
      <c r="B4104" s="21"/>
      <c r="G4104" s="13"/>
    </row>
    <row r="4105" spans="2:7" x14ac:dyDescent="0.25">
      <c r="B4105" s="21"/>
      <c r="G4105" s="13"/>
    </row>
    <row r="4106" spans="2:7" x14ac:dyDescent="0.25">
      <c r="B4106" s="21"/>
      <c r="G4106" s="13"/>
    </row>
    <row r="4107" spans="2:7" x14ac:dyDescent="0.25">
      <c r="B4107" s="21"/>
      <c r="G4107" s="13"/>
    </row>
    <row r="4108" spans="2:7" x14ac:dyDescent="0.25">
      <c r="B4108" s="21"/>
      <c r="G4108" s="13"/>
    </row>
    <row r="4109" spans="2:7" x14ac:dyDescent="0.25">
      <c r="B4109" s="21"/>
      <c r="G4109" s="13"/>
    </row>
    <row r="4110" spans="2:7" x14ac:dyDescent="0.25">
      <c r="B4110" s="21"/>
      <c r="G4110" s="13"/>
    </row>
    <row r="4111" spans="2:7" x14ac:dyDescent="0.25">
      <c r="B4111" s="21"/>
      <c r="G4111" s="13"/>
    </row>
    <row r="4112" spans="2:7" x14ac:dyDescent="0.25">
      <c r="B4112" s="21"/>
      <c r="G4112" s="13"/>
    </row>
    <row r="4113" spans="2:7" x14ac:dyDescent="0.25">
      <c r="B4113" s="21"/>
      <c r="G4113" s="13"/>
    </row>
    <row r="4114" spans="2:7" x14ac:dyDescent="0.25">
      <c r="B4114" s="21"/>
      <c r="G4114" s="13"/>
    </row>
    <row r="4115" spans="2:7" x14ac:dyDescent="0.25">
      <c r="B4115" s="21"/>
      <c r="G4115" s="13"/>
    </row>
    <row r="4116" spans="2:7" x14ac:dyDescent="0.25">
      <c r="B4116" s="21"/>
      <c r="G4116" s="13"/>
    </row>
    <row r="4117" spans="2:7" x14ac:dyDescent="0.25">
      <c r="B4117" s="21"/>
      <c r="G4117" s="13"/>
    </row>
    <row r="4118" spans="2:7" x14ac:dyDescent="0.25">
      <c r="B4118" s="21"/>
      <c r="G4118" s="13"/>
    </row>
    <row r="4119" spans="2:7" x14ac:dyDescent="0.25">
      <c r="B4119" s="21"/>
      <c r="G4119" s="13"/>
    </row>
    <row r="4120" spans="2:7" x14ac:dyDescent="0.25">
      <c r="B4120" s="21"/>
      <c r="G4120" s="13"/>
    </row>
    <row r="4121" spans="2:7" x14ac:dyDescent="0.25">
      <c r="B4121" s="21"/>
      <c r="G4121" s="13"/>
    </row>
    <row r="4122" spans="2:7" x14ac:dyDescent="0.25">
      <c r="B4122" s="21"/>
      <c r="G4122" s="13"/>
    </row>
    <row r="4123" spans="2:7" x14ac:dyDescent="0.25">
      <c r="B4123" s="21"/>
      <c r="G4123" s="13"/>
    </row>
    <row r="4124" spans="2:7" x14ac:dyDescent="0.25">
      <c r="B4124" s="21"/>
      <c r="G4124" s="13"/>
    </row>
    <row r="4125" spans="2:7" x14ac:dyDescent="0.25">
      <c r="B4125" s="21"/>
      <c r="G4125" s="13"/>
    </row>
    <row r="4126" spans="2:7" x14ac:dyDescent="0.25">
      <c r="B4126" s="21"/>
      <c r="G4126" s="13"/>
    </row>
    <row r="4127" spans="2:7" x14ac:dyDescent="0.25">
      <c r="B4127" s="21"/>
      <c r="G4127" s="13"/>
    </row>
    <row r="4128" spans="2:7" x14ac:dyDescent="0.25">
      <c r="B4128" s="21"/>
      <c r="G4128" s="13"/>
    </row>
    <row r="4129" spans="2:7" x14ac:dyDescent="0.25">
      <c r="B4129" s="21"/>
      <c r="G4129" s="13"/>
    </row>
    <row r="4130" spans="2:7" x14ac:dyDescent="0.25">
      <c r="B4130" s="21"/>
      <c r="G4130" s="13"/>
    </row>
    <row r="4131" spans="2:7" x14ac:dyDescent="0.25">
      <c r="B4131" s="21"/>
      <c r="G4131" s="13"/>
    </row>
    <row r="4132" spans="2:7" x14ac:dyDescent="0.25">
      <c r="B4132" s="21"/>
      <c r="G4132" s="13"/>
    </row>
    <row r="4133" spans="2:7" x14ac:dyDescent="0.25">
      <c r="B4133" s="21"/>
      <c r="G4133" s="13"/>
    </row>
    <row r="4134" spans="2:7" x14ac:dyDescent="0.25">
      <c r="B4134" s="21"/>
      <c r="G4134" s="13"/>
    </row>
    <row r="4135" spans="2:7" x14ac:dyDescent="0.25">
      <c r="B4135" s="21"/>
      <c r="G4135" s="13"/>
    </row>
    <row r="4136" spans="2:7" x14ac:dyDescent="0.25">
      <c r="B4136" s="21"/>
      <c r="G4136" s="13"/>
    </row>
    <row r="4137" spans="2:7" x14ac:dyDescent="0.25">
      <c r="B4137" s="21"/>
      <c r="G4137" s="13"/>
    </row>
    <row r="4138" spans="2:7" x14ac:dyDescent="0.25">
      <c r="B4138" s="21"/>
      <c r="G4138" s="13"/>
    </row>
    <row r="4139" spans="2:7" x14ac:dyDescent="0.25">
      <c r="B4139" s="21"/>
      <c r="G4139" s="13"/>
    </row>
    <row r="4140" spans="2:7" x14ac:dyDescent="0.25">
      <c r="B4140" s="21"/>
      <c r="G4140" s="13"/>
    </row>
    <row r="4141" spans="2:7" x14ac:dyDescent="0.25">
      <c r="B4141" s="21"/>
      <c r="G4141" s="13"/>
    </row>
    <row r="4142" spans="2:7" x14ac:dyDescent="0.25">
      <c r="B4142" s="21"/>
      <c r="G4142" s="13"/>
    </row>
    <row r="4143" spans="2:7" x14ac:dyDescent="0.25">
      <c r="B4143" s="21"/>
      <c r="G4143" s="13"/>
    </row>
    <row r="4144" spans="2:7" x14ac:dyDescent="0.25">
      <c r="B4144" s="21"/>
      <c r="G4144" s="13"/>
    </row>
    <row r="4145" spans="2:7" x14ac:dyDescent="0.25">
      <c r="B4145" s="21"/>
      <c r="G4145" s="13"/>
    </row>
    <row r="4146" spans="2:7" x14ac:dyDescent="0.25">
      <c r="B4146" s="21"/>
      <c r="G4146" s="13"/>
    </row>
    <row r="4147" spans="2:7" x14ac:dyDescent="0.25">
      <c r="B4147" s="21"/>
      <c r="G4147" s="13"/>
    </row>
    <row r="4148" spans="2:7" x14ac:dyDescent="0.25">
      <c r="B4148" s="21"/>
      <c r="G4148" s="13"/>
    </row>
    <row r="4149" spans="2:7" x14ac:dyDescent="0.25">
      <c r="B4149" s="21"/>
      <c r="G4149" s="13"/>
    </row>
    <row r="4150" spans="2:7" x14ac:dyDescent="0.25">
      <c r="B4150" s="21"/>
      <c r="G4150" s="13"/>
    </row>
    <row r="4151" spans="2:7" x14ac:dyDescent="0.25">
      <c r="B4151" s="21"/>
      <c r="G4151" s="13"/>
    </row>
    <row r="4152" spans="2:7" x14ac:dyDescent="0.25">
      <c r="B4152" s="21"/>
      <c r="G4152" s="13"/>
    </row>
    <row r="4153" spans="2:7" x14ac:dyDescent="0.25">
      <c r="B4153" s="21"/>
      <c r="G4153" s="13"/>
    </row>
    <row r="4154" spans="2:7" x14ac:dyDescent="0.25">
      <c r="B4154" s="21"/>
      <c r="G4154" s="13"/>
    </row>
    <row r="4155" spans="2:7" x14ac:dyDescent="0.25">
      <c r="B4155" s="21"/>
      <c r="G4155" s="13"/>
    </row>
    <row r="4156" spans="2:7" x14ac:dyDescent="0.25">
      <c r="B4156" s="21"/>
      <c r="G4156" s="13"/>
    </row>
    <row r="4157" spans="2:7" x14ac:dyDescent="0.25">
      <c r="B4157" s="21"/>
      <c r="G4157" s="13"/>
    </row>
    <row r="4158" spans="2:7" x14ac:dyDescent="0.25">
      <c r="B4158" s="21"/>
      <c r="G4158" s="13"/>
    </row>
    <row r="4159" spans="2:7" x14ac:dyDescent="0.25">
      <c r="B4159" s="21"/>
      <c r="G4159" s="13"/>
    </row>
    <row r="4160" spans="2:7" x14ac:dyDescent="0.25">
      <c r="B4160" s="21"/>
      <c r="G4160" s="13"/>
    </row>
    <row r="4161" spans="2:7" x14ac:dyDescent="0.25">
      <c r="B4161" s="21"/>
      <c r="G4161" s="13"/>
    </row>
    <row r="4162" spans="2:7" x14ac:dyDescent="0.25">
      <c r="B4162" s="21"/>
      <c r="G4162" s="13"/>
    </row>
    <row r="4163" spans="2:7" x14ac:dyDescent="0.25">
      <c r="B4163" s="21"/>
      <c r="G4163" s="13"/>
    </row>
    <row r="4164" spans="2:7" x14ac:dyDescent="0.25">
      <c r="B4164" s="21"/>
      <c r="G4164" s="13"/>
    </row>
    <row r="4165" spans="2:7" x14ac:dyDescent="0.25">
      <c r="B4165" s="21"/>
      <c r="G4165" s="13"/>
    </row>
    <row r="4166" spans="2:7" x14ac:dyDescent="0.25">
      <c r="B4166" s="21"/>
      <c r="G4166" s="13"/>
    </row>
    <row r="4167" spans="2:7" x14ac:dyDescent="0.25">
      <c r="B4167" s="21"/>
      <c r="G4167" s="13"/>
    </row>
    <row r="4168" spans="2:7" x14ac:dyDescent="0.25">
      <c r="B4168" s="21"/>
      <c r="G4168" s="13"/>
    </row>
    <row r="4169" spans="2:7" x14ac:dyDescent="0.25">
      <c r="B4169" s="21"/>
      <c r="G4169" s="13"/>
    </row>
    <row r="4170" spans="2:7" x14ac:dyDescent="0.25">
      <c r="B4170" s="21"/>
      <c r="G4170" s="13"/>
    </row>
    <row r="4171" spans="2:7" x14ac:dyDescent="0.25">
      <c r="B4171" s="21"/>
      <c r="G4171" s="13"/>
    </row>
    <row r="4172" spans="2:7" x14ac:dyDescent="0.25">
      <c r="B4172" s="21"/>
      <c r="G4172" s="13"/>
    </row>
    <row r="4173" spans="2:7" x14ac:dyDescent="0.25">
      <c r="B4173" s="21"/>
      <c r="G4173" s="13"/>
    </row>
    <row r="4174" spans="2:7" x14ac:dyDescent="0.25">
      <c r="B4174" s="21"/>
      <c r="G4174" s="13"/>
    </row>
    <row r="4175" spans="2:7" x14ac:dyDescent="0.25">
      <c r="B4175" s="21"/>
      <c r="G4175" s="13"/>
    </row>
    <row r="4176" spans="2:7" x14ac:dyDescent="0.25">
      <c r="B4176" s="21"/>
      <c r="G4176" s="13"/>
    </row>
    <row r="4177" spans="2:7" x14ac:dyDescent="0.25">
      <c r="B4177" s="21"/>
      <c r="G4177" s="13"/>
    </row>
    <row r="4178" spans="2:7" x14ac:dyDescent="0.25">
      <c r="B4178" s="21"/>
      <c r="G4178" s="13"/>
    </row>
    <row r="4179" spans="2:7" x14ac:dyDescent="0.25">
      <c r="B4179" s="21"/>
      <c r="G4179" s="13"/>
    </row>
    <row r="4180" spans="2:7" x14ac:dyDescent="0.25">
      <c r="B4180" s="21"/>
      <c r="G4180" s="13"/>
    </row>
    <row r="4181" spans="2:7" x14ac:dyDescent="0.25">
      <c r="B4181" s="21"/>
      <c r="G4181" s="13"/>
    </row>
    <row r="4182" spans="2:7" x14ac:dyDescent="0.25">
      <c r="B4182" s="21"/>
      <c r="G4182" s="13"/>
    </row>
    <row r="4183" spans="2:7" x14ac:dyDescent="0.25">
      <c r="B4183" s="21"/>
      <c r="G4183" s="13"/>
    </row>
    <row r="4184" spans="2:7" x14ac:dyDescent="0.25">
      <c r="B4184" s="21"/>
      <c r="G4184" s="13"/>
    </row>
    <row r="4185" spans="2:7" x14ac:dyDescent="0.25">
      <c r="B4185" s="21"/>
      <c r="G4185" s="13"/>
    </row>
    <row r="4186" spans="2:7" x14ac:dyDescent="0.25">
      <c r="B4186" s="21"/>
      <c r="G4186" s="13"/>
    </row>
    <row r="4187" spans="2:7" x14ac:dyDescent="0.25">
      <c r="B4187" s="21"/>
      <c r="G4187" s="13"/>
    </row>
    <row r="4188" spans="2:7" x14ac:dyDescent="0.25">
      <c r="B4188" s="21"/>
      <c r="G4188" s="13"/>
    </row>
    <row r="4189" spans="2:7" x14ac:dyDescent="0.25">
      <c r="B4189" s="21"/>
      <c r="G4189" s="13"/>
    </row>
    <row r="4190" spans="2:7" x14ac:dyDescent="0.25">
      <c r="B4190" s="21"/>
      <c r="G4190" s="13"/>
    </row>
    <row r="4191" spans="2:7" x14ac:dyDescent="0.25">
      <c r="B4191" s="21"/>
      <c r="G4191" s="13"/>
    </row>
    <row r="4192" spans="2:7" x14ac:dyDescent="0.25">
      <c r="B4192" s="21"/>
      <c r="G4192" s="13"/>
    </row>
    <row r="4193" spans="2:7" x14ac:dyDescent="0.25">
      <c r="B4193" s="21"/>
      <c r="G4193" s="13"/>
    </row>
    <row r="4194" spans="2:7" x14ac:dyDescent="0.25">
      <c r="B4194" s="21"/>
      <c r="G4194" s="13"/>
    </row>
    <row r="4195" spans="2:7" x14ac:dyDescent="0.25">
      <c r="B4195" s="21"/>
      <c r="G4195" s="13"/>
    </row>
    <row r="4196" spans="2:7" x14ac:dyDescent="0.25">
      <c r="B4196" s="21"/>
      <c r="G4196" s="13"/>
    </row>
    <row r="4197" spans="2:7" x14ac:dyDescent="0.25">
      <c r="B4197" s="21"/>
      <c r="G4197" s="13"/>
    </row>
    <row r="4198" spans="2:7" x14ac:dyDescent="0.25">
      <c r="B4198" s="21"/>
      <c r="G4198" s="13"/>
    </row>
    <row r="4199" spans="2:7" x14ac:dyDescent="0.25">
      <c r="B4199" s="21"/>
      <c r="G4199" s="13"/>
    </row>
    <row r="4200" spans="2:7" x14ac:dyDescent="0.25">
      <c r="B4200" s="21"/>
      <c r="G4200" s="13"/>
    </row>
    <row r="4201" spans="2:7" x14ac:dyDescent="0.25">
      <c r="B4201" s="21"/>
      <c r="G4201" s="13"/>
    </row>
    <row r="4202" spans="2:7" x14ac:dyDescent="0.25">
      <c r="B4202" s="21"/>
      <c r="G4202" s="13"/>
    </row>
    <row r="4203" spans="2:7" x14ac:dyDescent="0.25">
      <c r="B4203" s="21"/>
      <c r="G4203" s="13"/>
    </row>
    <row r="4204" spans="2:7" x14ac:dyDescent="0.25">
      <c r="B4204" s="21"/>
      <c r="G4204" s="13"/>
    </row>
    <row r="4205" spans="2:7" x14ac:dyDescent="0.25">
      <c r="B4205" s="21"/>
      <c r="G4205" s="13"/>
    </row>
    <row r="4206" spans="2:7" x14ac:dyDescent="0.25">
      <c r="B4206" s="21"/>
      <c r="G4206" s="13"/>
    </row>
    <row r="4207" spans="2:7" x14ac:dyDescent="0.25">
      <c r="B4207" s="21"/>
      <c r="G4207" s="13"/>
    </row>
    <row r="4208" spans="2:7" x14ac:dyDescent="0.25">
      <c r="B4208" s="21"/>
      <c r="G4208" s="13"/>
    </row>
    <row r="4209" spans="2:7" x14ac:dyDescent="0.25">
      <c r="B4209" s="21"/>
      <c r="G4209" s="13"/>
    </row>
    <row r="4210" spans="2:7" x14ac:dyDescent="0.25">
      <c r="B4210" s="21"/>
      <c r="G4210" s="13"/>
    </row>
    <row r="4211" spans="2:7" x14ac:dyDescent="0.25">
      <c r="B4211" s="21"/>
      <c r="G4211" s="13"/>
    </row>
    <row r="4212" spans="2:7" x14ac:dyDescent="0.25">
      <c r="B4212" s="21"/>
      <c r="G4212" s="13"/>
    </row>
    <row r="4213" spans="2:7" x14ac:dyDescent="0.25">
      <c r="B4213" s="21"/>
      <c r="G4213" s="13"/>
    </row>
    <row r="4214" spans="2:7" x14ac:dyDescent="0.25">
      <c r="B4214" s="21"/>
      <c r="G4214" s="13"/>
    </row>
    <row r="4215" spans="2:7" x14ac:dyDescent="0.25">
      <c r="B4215" s="21"/>
      <c r="G4215" s="13"/>
    </row>
    <row r="4216" spans="2:7" x14ac:dyDescent="0.25">
      <c r="B4216" s="21"/>
      <c r="G4216" s="13"/>
    </row>
    <row r="4217" spans="2:7" x14ac:dyDescent="0.25">
      <c r="B4217" s="21"/>
      <c r="G4217" s="13"/>
    </row>
    <row r="4218" spans="2:7" x14ac:dyDescent="0.25">
      <c r="B4218" s="21"/>
      <c r="G4218" s="13"/>
    </row>
    <row r="4219" spans="2:7" x14ac:dyDescent="0.25">
      <c r="B4219" s="21"/>
      <c r="G4219" s="13"/>
    </row>
    <row r="4220" spans="2:7" x14ac:dyDescent="0.25">
      <c r="B4220" s="21"/>
      <c r="G4220" s="13"/>
    </row>
    <row r="4221" spans="2:7" x14ac:dyDescent="0.25">
      <c r="B4221" s="21"/>
      <c r="G4221" s="13"/>
    </row>
    <row r="4222" spans="2:7" x14ac:dyDescent="0.25">
      <c r="B4222" s="21"/>
      <c r="G4222" s="13"/>
    </row>
    <row r="4223" spans="2:7" x14ac:dyDescent="0.25">
      <c r="B4223" s="21"/>
      <c r="G4223" s="13"/>
    </row>
    <row r="4224" spans="2:7" x14ac:dyDescent="0.25">
      <c r="B4224" s="21"/>
      <c r="G4224" s="13"/>
    </row>
    <row r="4225" spans="2:7" x14ac:dyDescent="0.25">
      <c r="B4225" s="21"/>
      <c r="G4225" s="13"/>
    </row>
    <row r="4226" spans="2:7" x14ac:dyDescent="0.25">
      <c r="B4226" s="21"/>
      <c r="G4226" s="13"/>
    </row>
    <row r="4227" spans="2:7" x14ac:dyDescent="0.25">
      <c r="B4227" s="21"/>
      <c r="G4227" s="13"/>
    </row>
    <row r="4228" spans="2:7" x14ac:dyDescent="0.25">
      <c r="B4228" s="21"/>
      <c r="G4228" s="13"/>
    </row>
    <row r="4229" spans="2:7" x14ac:dyDescent="0.25">
      <c r="B4229" s="21"/>
      <c r="G4229" s="13"/>
    </row>
    <row r="4230" spans="2:7" x14ac:dyDescent="0.25">
      <c r="B4230" s="21"/>
      <c r="G4230" s="13"/>
    </row>
    <row r="4231" spans="2:7" x14ac:dyDescent="0.25">
      <c r="B4231" s="21"/>
      <c r="G4231" s="13"/>
    </row>
    <row r="4232" spans="2:7" x14ac:dyDescent="0.25">
      <c r="B4232" s="21"/>
      <c r="G4232" s="13"/>
    </row>
    <row r="4233" spans="2:7" x14ac:dyDescent="0.25">
      <c r="B4233" s="21"/>
      <c r="G4233" s="13"/>
    </row>
    <row r="4234" spans="2:7" x14ac:dyDescent="0.25">
      <c r="B4234" s="21"/>
      <c r="G4234" s="13"/>
    </row>
    <row r="4235" spans="2:7" x14ac:dyDescent="0.25">
      <c r="B4235" s="21"/>
      <c r="G4235" s="13"/>
    </row>
    <row r="4236" spans="2:7" x14ac:dyDescent="0.25">
      <c r="B4236" s="21"/>
      <c r="G4236" s="13"/>
    </row>
    <row r="4237" spans="2:7" x14ac:dyDescent="0.25">
      <c r="B4237" s="21"/>
      <c r="G4237" s="13"/>
    </row>
    <row r="4238" spans="2:7" x14ac:dyDescent="0.25">
      <c r="B4238" s="21"/>
      <c r="G4238" s="13"/>
    </row>
    <row r="4239" spans="2:7" x14ac:dyDescent="0.25">
      <c r="B4239" s="21"/>
      <c r="G4239" s="13"/>
    </row>
    <row r="4240" spans="2:7" x14ac:dyDescent="0.25">
      <c r="B4240" s="21"/>
      <c r="G4240" s="13"/>
    </row>
    <row r="4241" spans="2:7" x14ac:dyDescent="0.25">
      <c r="B4241" s="21"/>
      <c r="G4241" s="13"/>
    </row>
    <row r="4242" spans="2:7" x14ac:dyDescent="0.25">
      <c r="B4242" s="21"/>
      <c r="G4242" s="13"/>
    </row>
    <row r="4243" spans="2:7" x14ac:dyDescent="0.25">
      <c r="B4243" s="21"/>
      <c r="G4243" s="13"/>
    </row>
    <row r="4244" spans="2:7" x14ac:dyDescent="0.25">
      <c r="B4244" s="21"/>
      <c r="G4244" s="13"/>
    </row>
    <row r="4245" spans="2:7" x14ac:dyDescent="0.25">
      <c r="B4245" s="21"/>
      <c r="G4245" s="13"/>
    </row>
    <row r="4246" spans="2:7" x14ac:dyDescent="0.25">
      <c r="B4246" s="21"/>
      <c r="G4246" s="13"/>
    </row>
    <row r="4247" spans="2:7" x14ac:dyDescent="0.25">
      <c r="B4247" s="21"/>
      <c r="G4247" s="13"/>
    </row>
    <row r="4248" spans="2:7" x14ac:dyDescent="0.25">
      <c r="B4248" s="21"/>
      <c r="G4248" s="13"/>
    </row>
    <row r="4249" spans="2:7" x14ac:dyDescent="0.25">
      <c r="B4249" s="21"/>
      <c r="G4249" s="13"/>
    </row>
    <row r="4250" spans="2:7" x14ac:dyDescent="0.25">
      <c r="B4250" s="21"/>
      <c r="G4250" s="13"/>
    </row>
    <row r="4251" spans="2:7" x14ac:dyDescent="0.25">
      <c r="B4251" s="21"/>
      <c r="G4251" s="13"/>
    </row>
    <row r="4252" spans="2:7" x14ac:dyDescent="0.25">
      <c r="B4252" s="21"/>
      <c r="G4252" s="13"/>
    </row>
    <row r="4253" spans="2:7" x14ac:dyDescent="0.25">
      <c r="B4253" s="21"/>
      <c r="G4253" s="13"/>
    </row>
    <row r="4254" spans="2:7" x14ac:dyDescent="0.25">
      <c r="B4254" s="21"/>
      <c r="G4254" s="13"/>
    </row>
    <row r="4255" spans="2:7" x14ac:dyDescent="0.25">
      <c r="B4255" s="21"/>
      <c r="G4255" s="13"/>
    </row>
    <row r="4256" spans="2:7" x14ac:dyDescent="0.25">
      <c r="B4256" s="21"/>
      <c r="G4256" s="13"/>
    </row>
    <row r="4257" spans="2:7" x14ac:dyDescent="0.25">
      <c r="B4257" s="21"/>
      <c r="G4257" s="13"/>
    </row>
    <row r="4258" spans="2:7" x14ac:dyDescent="0.25">
      <c r="B4258" s="21"/>
      <c r="G4258" s="13"/>
    </row>
    <row r="4259" spans="2:7" x14ac:dyDescent="0.25">
      <c r="B4259" s="21"/>
      <c r="G4259" s="13"/>
    </row>
    <row r="4260" spans="2:7" x14ac:dyDescent="0.25">
      <c r="B4260" s="21"/>
      <c r="G4260" s="13"/>
    </row>
    <row r="4261" spans="2:7" x14ac:dyDescent="0.25">
      <c r="B4261" s="21"/>
      <c r="G4261" s="13"/>
    </row>
    <row r="4262" spans="2:7" x14ac:dyDescent="0.25">
      <c r="B4262" s="21"/>
      <c r="G4262" s="13"/>
    </row>
    <row r="4263" spans="2:7" x14ac:dyDescent="0.25">
      <c r="B4263" s="21"/>
      <c r="G4263" s="13"/>
    </row>
    <row r="4264" spans="2:7" x14ac:dyDescent="0.25">
      <c r="B4264" s="21"/>
      <c r="G4264" s="13"/>
    </row>
    <row r="4265" spans="2:7" x14ac:dyDescent="0.25">
      <c r="B4265" s="21"/>
      <c r="G4265" s="13"/>
    </row>
    <row r="4266" spans="2:7" x14ac:dyDescent="0.25">
      <c r="B4266" s="21"/>
      <c r="G4266" s="13"/>
    </row>
    <row r="4267" spans="2:7" x14ac:dyDescent="0.25">
      <c r="B4267" s="21"/>
      <c r="G4267" s="13"/>
    </row>
    <row r="4268" spans="2:7" x14ac:dyDescent="0.25">
      <c r="B4268" s="21"/>
      <c r="G4268" s="13"/>
    </row>
    <row r="4269" spans="2:7" x14ac:dyDescent="0.25">
      <c r="B4269" s="21"/>
      <c r="G4269" s="13"/>
    </row>
    <row r="4270" spans="2:7" x14ac:dyDescent="0.25">
      <c r="B4270" s="21"/>
      <c r="G4270" s="13"/>
    </row>
    <row r="4271" spans="2:7" x14ac:dyDescent="0.25">
      <c r="B4271" s="21"/>
      <c r="G4271" s="13"/>
    </row>
    <row r="4272" spans="2:7" x14ac:dyDescent="0.25">
      <c r="B4272" s="21"/>
      <c r="G4272" s="13"/>
    </row>
    <row r="4273" spans="2:7" x14ac:dyDescent="0.25">
      <c r="B4273" s="21"/>
      <c r="G4273" s="13"/>
    </row>
    <row r="4274" spans="2:7" x14ac:dyDescent="0.25">
      <c r="B4274" s="21"/>
      <c r="G4274" s="13"/>
    </row>
    <row r="4275" spans="2:7" x14ac:dyDescent="0.25">
      <c r="B4275" s="21"/>
      <c r="G4275" s="13"/>
    </row>
    <row r="4276" spans="2:7" x14ac:dyDescent="0.25">
      <c r="B4276" s="21"/>
      <c r="G4276" s="13"/>
    </row>
    <row r="4277" spans="2:7" x14ac:dyDescent="0.25">
      <c r="B4277" s="21"/>
      <c r="G4277" s="13"/>
    </row>
    <row r="4278" spans="2:7" x14ac:dyDescent="0.25">
      <c r="B4278" s="21"/>
      <c r="G4278" s="13"/>
    </row>
    <row r="4279" spans="2:7" x14ac:dyDescent="0.25">
      <c r="B4279" s="21"/>
      <c r="G4279" s="13"/>
    </row>
    <row r="4280" spans="2:7" x14ac:dyDescent="0.25">
      <c r="B4280" s="21"/>
      <c r="G4280" s="13"/>
    </row>
    <row r="4281" spans="2:7" x14ac:dyDescent="0.25">
      <c r="B4281" s="21"/>
      <c r="G4281" s="13"/>
    </row>
    <row r="4282" spans="2:7" x14ac:dyDescent="0.25">
      <c r="B4282" s="21"/>
      <c r="G4282" s="13"/>
    </row>
    <row r="4283" spans="2:7" x14ac:dyDescent="0.25">
      <c r="B4283" s="21"/>
      <c r="G4283" s="13"/>
    </row>
    <row r="4284" spans="2:7" x14ac:dyDescent="0.25">
      <c r="B4284" s="21"/>
      <c r="G4284" s="13"/>
    </row>
    <row r="4285" spans="2:7" x14ac:dyDescent="0.25">
      <c r="B4285" s="21"/>
      <c r="G4285" s="13"/>
    </row>
    <row r="4286" spans="2:7" x14ac:dyDescent="0.25">
      <c r="B4286" s="21"/>
      <c r="G4286" s="13"/>
    </row>
    <row r="4287" spans="2:7" x14ac:dyDescent="0.25">
      <c r="B4287" s="21"/>
      <c r="G4287" s="13"/>
    </row>
    <row r="4288" spans="2:7" x14ac:dyDescent="0.25">
      <c r="B4288" s="21"/>
      <c r="G4288" s="13"/>
    </row>
    <row r="4289" spans="2:7" x14ac:dyDescent="0.25">
      <c r="B4289" s="21"/>
      <c r="G4289" s="13"/>
    </row>
    <row r="4290" spans="2:7" x14ac:dyDescent="0.25">
      <c r="B4290" s="21"/>
      <c r="G4290" s="13"/>
    </row>
    <row r="4291" spans="2:7" x14ac:dyDescent="0.25">
      <c r="B4291" s="21"/>
      <c r="G4291" s="13"/>
    </row>
    <row r="4292" spans="2:7" x14ac:dyDescent="0.25">
      <c r="B4292" s="21"/>
      <c r="G4292" s="13"/>
    </row>
    <row r="4293" spans="2:7" x14ac:dyDescent="0.25">
      <c r="B4293" s="21"/>
      <c r="G4293" s="13"/>
    </row>
    <row r="4294" spans="2:7" x14ac:dyDescent="0.25">
      <c r="B4294" s="21"/>
      <c r="G4294" s="13"/>
    </row>
    <row r="4295" spans="2:7" x14ac:dyDescent="0.25">
      <c r="B4295" s="21"/>
      <c r="G4295" s="13"/>
    </row>
    <row r="4296" spans="2:7" x14ac:dyDescent="0.25">
      <c r="B4296" s="21"/>
      <c r="G4296" s="13"/>
    </row>
    <row r="4297" spans="2:7" x14ac:dyDescent="0.25">
      <c r="B4297" s="21"/>
      <c r="G4297" s="13"/>
    </row>
    <row r="4298" spans="2:7" x14ac:dyDescent="0.25">
      <c r="B4298" s="21"/>
      <c r="G4298" s="13"/>
    </row>
    <row r="4299" spans="2:7" x14ac:dyDescent="0.25">
      <c r="B4299" s="21"/>
      <c r="G4299" s="13"/>
    </row>
    <row r="4300" spans="2:7" x14ac:dyDescent="0.25">
      <c r="B4300" s="21"/>
      <c r="G4300" s="13"/>
    </row>
    <row r="4301" spans="2:7" x14ac:dyDescent="0.25">
      <c r="B4301" s="21"/>
      <c r="G4301" s="13"/>
    </row>
    <row r="4302" spans="2:7" x14ac:dyDescent="0.25">
      <c r="B4302" s="21"/>
      <c r="G4302" s="13"/>
    </row>
    <row r="4303" spans="2:7" x14ac:dyDescent="0.25">
      <c r="B4303" s="21"/>
      <c r="G4303" s="13"/>
    </row>
    <row r="4304" spans="2:7" x14ac:dyDescent="0.25">
      <c r="B4304" s="21"/>
      <c r="G4304" s="13"/>
    </row>
    <row r="4305" spans="2:7" x14ac:dyDescent="0.25">
      <c r="B4305" s="21"/>
      <c r="G4305" s="13"/>
    </row>
    <row r="4306" spans="2:7" x14ac:dyDescent="0.25">
      <c r="B4306" s="21"/>
      <c r="G4306" s="13"/>
    </row>
    <row r="4307" spans="2:7" x14ac:dyDescent="0.25">
      <c r="B4307" s="21"/>
      <c r="G4307" s="13"/>
    </row>
    <row r="4308" spans="2:7" x14ac:dyDescent="0.25">
      <c r="B4308" s="21"/>
      <c r="G4308" s="13"/>
    </row>
    <row r="4309" spans="2:7" x14ac:dyDescent="0.25">
      <c r="B4309" s="21"/>
      <c r="G4309" s="13"/>
    </row>
    <row r="4310" spans="2:7" x14ac:dyDescent="0.25">
      <c r="B4310" s="21"/>
      <c r="G4310" s="13"/>
    </row>
    <row r="4311" spans="2:7" x14ac:dyDescent="0.25">
      <c r="B4311" s="21"/>
      <c r="G4311" s="13"/>
    </row>
    <row r="4312" spans="2:7" x14ac:dyDescent="0.25">
      <c r="B4312" s="21"/>
      <c r="G4312" s="13"/>
    </row>
    <row r="4313" spans="2:7" x14ac:dyDescent="0.25">
      <c r="B4313" s="21"/>
      <c r="G4313" s="13"/>
    </row>
    <row r="4314" spans="2:7" x14ac:dyDescent="0.25">
      <c r="B4314" s="21"/>
      <c r="G4314" s="13"/>
    </row>
    <row r="4315" spans="2:7" x14ac:dyDescent="0.25">
      <c r="B4315" s="21"/>
      <c r="G4315" s="13"/>
    </row>
    <row r="4316" spans="2:7" x14ac:dyDescent="0.25">
      <c r="B4316" s="21"/>
      <c r="G4316" s="13"/>
    </row>
    <row r="4317" spans="2:7" x14ac:dyDescent="0.25">
      <c r="B4317" s="21"/>
      <c r="G4317" s="13"/>
    </row>
    <row r="4318" spans="2:7" x14ac:dyDescent="0.25">
      <c r="B4318" s="21"/>
      <c r="G4318" s="13"/>
    </row>
    <row r="4319" spans="2:7" x14ac:dyDescent="0.25">
      <c r="B4319" s="21"/>
      <c r="G4319" s="13"/>
    </row>
    <row r="4320" spans="2:7" x14ac:dyDescent="0.25">
      <c r="B4320" s="21"/>
      <c r="G4320" s="13"/>
    </row>
    <row r="4321" spans="2:7" x14ac:dyDescent="0.25">
      <c r="B4321" s="21"/>
      <c r="G4321" s="13"/>
    </row>
    <row r="4322" spans="2:7" x14ac:dyDescent="0.25">
      <c r="B4322" s="21"/>
      <c r="G4322" s="13"/>
    </row>
    <row r="4323" spans="2:7" x14ac:dyDescent="0.25">
      <c r="B4323" s="21"/>
      <c r="G4323" s="13"/>
    </row>
    <row r="4324" spans="2:7" x14ac:dyDescent="0.25">
      <c r="B4324" s="21"/>
      <c r="G4324" s="13"/>
    </row>
    <row r="4325" spans="2:7" x14ac:dyDescent="0.25">
      <c r="B4325" s="21"/>
      <c r="G4325" s="13"/>
    </row>
    <row r="4326" spans="2:7" x14ac:dyDescent="0.25">
      <c r="B4326" s="21"/>
      <c r="G4326" s="13"/>
    </row>
    <row r="4327" spans="2:7" x14ac:dyDescent="0.25">
      <c r="B4327" s="21"/>
      <c r="G4327" s="13"/>
    </row>
    <row r="4328" spans="2:7" x14ac:dyDescent="0.25">
      <c r="B4328" s="21"/>
      <c r="G4328" s="13"/>
    </row>
    <row r="4329" spans="2:7" x14ac:dyDescent="0.25">
      <c r="B4329" s="21"/>
      <c r="G4329" s="13"/>
    </row>
    <row r="4330" spans="2:7" x14ac:dyDescent="0.25">
      <c r="B4330" s="21"/>
      <c r="G4330" s="13"/>
    </row>
    <row r="4331" spans="2:7" x14ac:dyDescent="0.25">
      <c r="B4331" s="21"/>
      <c r="G4331" s="13"/>
    </row>
    <row r="4332" spans="2:7" x14ac:dyDescent="0.25">
      <c r="B4332" s="21"/>
      <c r="G4332" s="13"/>
    </row>
    <row r="4333" spans="2:7" x14ac:dyDescent="0.25">
      <c r="B4333" s="21"/>
      <c r="G4333" s="13"/>
    </row>
    <row r="4334" spans="2:7" x14ac:dyDescent="0.25">
      <c r="B4334" s="21"/>
      <c r="G4334" s="13"/>
    </row>
    <row r="4335" spans="2:7" x14ac:dyDescent="0.25">
      <c r="B4335" s="21"/>
      <c r="G4335" s="13"/>
    </row>
    <row r="4336" spans="2:7" x14ac:dyDescent="0.25">
      <c r="B4336" s="21"/>
      <c r="G4336" s="13"/>
    </row>
    <row r="4337" spans="2:7" x14ac:dyDescent="0.25">
      <c r="B4337" s="21"/>
      <c r="G4337" s="13"/>
    </row>
    <row r="4338" spans="2:7" x14ac:dyDescent="0.25">
      <c r="B4338" s="21"/>
      <c r="G4338" s="13"/>
    </row>
    <row r="4339" spans="2:7" x14ac:dyDescent="0.25">
      <c r="B4339" s="21"/>
      <c r="G4339" s="13"/>
    </row>
    <row r="4340" spans="2:7" x14ac:dyDescent="0.25">
      <c r="B4340" s="21"/>
      <c r="G4340" s="13"/>
    </row>
    <row r="4341" spans="2:7" x14ac:dyDescent="0.25">
      <c r="B4341" s="21"/>
      <c r="G4341" s="13"/>
    </row>
    <row r="4342" spans="2:7" x14ac:dyDescent="0.25">
      <c r="B4342" s="21"/>
      <c r="G4342" s="13"/>
    </row>
    <row r="4343" spans="2:7" x14ac:dyDescent="0.25">
      <c r="B4343" s="21"/>
      <c r="G4343" s="13"/>
    </row>
    <row r="4344" spans="2:7" x14ac:dyDescent="0.25">
      <c r="B4344" s="21"/>
      <c r="G4344" s="13"/>
    </row>
    <row r="4345" spans="2:7" x14ac:dyDescent="0.25">
      <c r="B4345" s="21"/>
      <c r="G4345" s="13"/>
    </row>
    <row r="4346" spans="2:7" x14ac:dyDescent="0.25">
      <c r="B4346" s="21"/>
      <c r="G4346" s="13"/>
    </row>
    <row r="4347" spans="2:7" x14ac:dyDescent="0.25">
      <c r="B4347" s="21"/>
      <c r="G4347" s="13"/>
    </row>
    <row r="4348" spans="2:7" x14ac:dyDescent="0.25">
      <c r="B4348" s="21"/>
      <c r="G4348" s="13"/>
    </row>
    <row r="4349" spans="2:7" x14ac:dyDescent="0.25">
      <c r="B4349" s="21"/>
      <c r="G4349" s="13"/>
    </row>
    <row r="4350" spans="2:7" x14ac:dyDescent="0.25">
      <c r="B4350" s="21"/>
      <c r="G4350" s="13"/>
    </row>
    <row r="4351" spans="2:7" x14ac:dyDescent="0.25">
      <c r="B4351" s="21"/>
      <c r="G4351" s="13"/>
    </row>
    <row r="4352" spans="2:7" x14ac:dyDescent="0.25">
      <c r="B4352" s="21"/>
      <c r="G4352" s="13"/>
    </row>
    <row r="4353" spans="2:7" x14ac:dyDescent="0.25">
      <c r="B4353" s="21"/>
      <c r="G4353" s="13"/>
    </row>
    <row r="4354" spans="2:7" x14ac:dyDescent="0.25">
      <c r="B4354" s="21"/>
      <c r="G4354" s="13"/>
    </row>
    <row r="4355" spans="2:7" x14ac:dyDescent="0.25">
      <c r="B4355" s="21"/>
      <c r="G4355" s="13"/>
    </row>
    <row r="4356" spans="2:7" x14ac:dyDescent="0.25">
      <c r="B4356" s="21"/>
      <c r="G4356" s="13"/>
    </row>
    <row r="4357" spans="2:7" x14ac:dyDescent="0.25">
      <c r="B4357" s="21"/>
      <c r="G4357" s="13"/>
    </row>
    <row r="4358" spans="2:7" x14ac:dyDescent="0.25">
      <c r="B4358" s="21"/>
      <c r="G4358" s="13"/>
    </row>
    <row r="4359" spans="2:7" x14ac:dyDescent="0.25">
      <c r="B4359" s="21"/>
      <c r="G4359" s="13"/>
    </row>
    <row r="4360" spans="2:7" x14ac:dyDescent="0.25">
      <c r="B4360" s="21"/>
      <c r="G4360" s="13"/>
    </row>
    <row r="4361" spans="2:7" x14ac:dyDescent="0.25">
      <c r="B4361" s="21"/>
      <c r="G4361" s="13"/>
    </row>
    <row r="4362" spans="2:7" x14ac:dyDescent="0.25">
      <c r="B4362" s="21"/>
      <c r="G4362" s="13"/>
    </row>
    <row r="4363" spans="2:7" x14ac:dyDescent="0.25">
      <c r="B4363" s="21"/>
      <c r="G4363" s="13"/>
    </row>
    <row r="4364" spans="2:7" x14ac:dyDescent="0.25">
      <c r="B4364" s="21"/>
      <c r="G4364" s="13"/>
    </row>
    <row r="4365" spans="2:7" x14ac:dyDescent="0.25">
      <c r="B4365" s="21"/>
      <c r="G4365" s="13"/>
    </row>
    <row r="4366" spans="2:7" x14ac:dyDescent="0.25">
      <c r="B4366" s="21"/>
      <c r="G4366" s="13"/>
    </row>
    <row r="4367" spans="2:7" x14ac:dyDescent="0.25">
      <c r="B4367" s="21"/>
      <c r="G4367" s="13"/>
    </row>
    <row r="4368" spans="2:7" x14ac:dyDescent="0.25">
      <c r="B4368" s="21"/>
      <c r="G4368" s="13"/>
    </row>
    <row r="4369" spans="2:7" x14ac:dyDescent="0.25">
      <c r="B4369" s="21"/>
      <c r="G4369" s="13"/>
    </row>
    <row r="4370" spans="2:7" x14ac:dyDescent="0.25">
      <c r="B4370" s="21"/>
      <c r="G4370" s="13"/>
    </row>
    <row r="4371" spans="2:7" x14ac:dyDescent="0.25">
      <c r="B4371" s="21"/>
      <c r="G4371" s="13"/>
    </row>
    <row r="4372" spans="2:7" x14ac:dyDescent="0.25">
      <c r="B4372" s="21"/>
      <c r="G4372" s="13"/>
    </row>
    <row r="4373" spans="2:7" x14ac:dyDescent="0.25">
      <c r="B4373" s="21"/>
      <c r="G4373" s="13"/>
    </row>
    <row r="4374" spans="2:7" x14ac:dyDescent="0.25">
      <c r="B4374" s="21"/>
      <c r="G4374" s="13"/>
    </row>
    <row r="4375" spans="2:7" x14ac:dyDescent="0.25">
      <c r="B4375" s="21"/>
      <c r="G4375" s="13"/>
    </row>
    <row r="4376" spans="2:7" x14ac:dyDescent="0.25">
      <c r="B4376" s="21"/>
      <c r="G4376" s="13"/>
    </row>
    <row r="4377" spans="2:7" x14ac:dyDescent="0.25">
      <c r="B4377" s="21"/>
      <c r="G4377" s="13"/>
    </row>
    <row r="4378" spans="2:7" x14ac:dyDescent="0.25">
      <c r="B4378" s="21"/>
      <c r="G4378" s="13"/>
    </row>
    <row r="4379" spans="2:7" x14ac:dyDescent="0.25">
      <c r="B4379" s="21"/>
      <c r="G4379" s="13"/>
    </row>
    <row r="4380" spans="2:7" x14ac:dyDescent="0.25">
      <c r="B4380" s="21"/>
      <c r="G4380" s="13"/>
    </row>
    <row r="4381" spans="2:7" x14ac:dyDescent="0.25">
      <c r="B4381" s="21"/>
      <c r="G4381" s="13"/>
    </row>
    <row r="4382" spans="2:7" x14ac:dyDescent="0.25">
      <c r="B4382" s="21"/>
      <c r="G4382" s="13"/>
    </row>
    <row r="4383" spans="2:7" x14ac:dyDescent="0.25">
      <c r="B4383" s="21"/>
      <c r="G4383" s="13"/>
    </row>
    <row r="4384" spans="2:7" x14ac:dyDescent="0.25">
      <c r="B4384" s="21"/>
      <c r="G4384" s="13"/>
    </row>
    <row r="4385" spans="2:7" x14ac:dyDescent="0.25">
      <c r="B4385" s="21"/>
      <c r="G4385" s="13"/>
    </row>
    <row r="4386" spans="2:7" x14ac:dyDescent="0.25">
      <c r="B4386" s="21"/>
      <c r="G4386" s="13"/>
    </row>
    <row r="4387" spans="2:7" x14ac:dyDescent="0.25">
      <c r="B4387" s="21"/>
      <c r="G4387" s="13"/>
    </row>
    <row r="4388" spans="2:7" x14ac:dyDescent="0.25">
      <c r="B4388" s="21"/>
      <c r="G4388" s="13"/>
    </row>
    <row r="4389" spans="2:7" x14ac:dyDescent="0.25">
      <c r="B4389" s="21"/>
      <c r="G4389" s="13"/>
    </row>
    <row r="4390" spans="2:7" x14ac:dyDescent="0.25">
      <c r="B4390" s="21"/>
      <c r="G4390" s="13"/>
    </row>
    <row r="4391" spans="2:7" x14ac:dyDescent="0.25">
      <c r="B4391" s="21"/>
      <c r="G4391" s="13"/>
    </row>
    <row r="4392" spans="2:7" x14ac:dyDescent="0.25">
      <c r="B4392" s="21"/>
      <c r="G4392" s="13"/>
    </row>
    <row r="4393" spans="2:7" x14ac:dyDescent="0.25">
      <c r="B4393" s="21"/>
      <c r="G4393" s="13"/>
    </row>
    <row r="4394" spans="2:7" x14ac:dyDescent="0.25">
      <c r="B4394" s="21"/>
      <c r="G4394" s="13"/>
    </row>
    <row r="4395" spans="2:7" x14ac:dyDescent="0.25">
      <c r="B4395" s="21"/>
      <c r="G4395" s="13"/>
    </row>
    <row r="4396" spans="2:7" x14ac:dyDescent="0.25">
      <c r="B4396" s="21"/>
      <c r="G4396" s="13"/>
    </row>
    <row r="4397" spans="2:7" x14ac:dyDescent="0.25">
      <c r="B4397" s="21"/>
      <c r="G4397" s="13"/>
    </row>
    <row r="4398" spans="2:7" x14ac:dyDescent="0.25">
      <c r="B4398" s="21"/>
      <c r="G4398" s="13"/>
    </row>
    <row r="4399" spans="2:7" x14ac:dyDescent="0.25">
      <c r="B4399" s="21"/>
      <c r="G4399" s="13"/>
    </row>
    <row r="4400" spans="2:7" x14ac:dyDescent="0.25">
      <c r="B4400" s="21"/>
      <c r="G4400" s="13"/>
    </row>
    <row r="4401" spans="2:7" x14ac:dyDescent="0.25">
      <c r="B4401" s="21"/>
      <c r="G4401" s="13"/>
    </row>
    <row r="4402" spans="2:7" x14ac:dyDescent="0.25">
      <c r="B4402" s="21"/>
      <c r="G4402" s="13"/>
    </row>
    <row r="4403" spans="2:7" x14ac:dyDescent="0.25">
      <c r="B4403" s="21"/>
      <c r="G4403" s="13"/>
    </row>
    <row r="4404" spans="2:7" x14ac:dyDescent="0.25">
      <c r="B4404" s="21"/>
      <c r="G4404" s="13"/>
    </row>
    <row r="4405" spans="2:7" x14ac:dyDescent="0.25">
      <c r="B4405" s="21"/>
      <c r="G4405" s="13"/>
    </row>
    <row r="4406" spans="2:7" x14ac:dyDescent="0.25">
      <c r="B4406" s="21"/>
      <c r="G4406" s="13"/>
    </row>
    <row r="4407" spans="2:7" x14ac:dyDescent="0.25">
      <c r="B4407" s="21"/>
      <c r="G4407" s="13"/>
    </row>
    <row r="4408" spans="2:7" x14ac:dyDescent="0.25">
      <c r="B4408" s="21"/>
      <c r="G4408" s="13"/>
    </row>
    <row r="4409" spans="2:7" x14ac:dyDescent="0.25">
      <c r="B4409" s="21"/>
      <c r="G4409" s="13"/>
    </row>
    <row r="4410" spans="2:7" x14ac:dyDescent="0.25">
      <c r="B4410" s="21"/>
      <c r="G4410" s="13"/>
    </row>
    <row r="4411" spans="2:7" x14ac:dyDescent="0.25">
      <c r="B4411" s="21"/>
      <c r="G4411" s="13"/>
    </row>
    <row r="4412" spans="2:7" x14ac:dyDescent="0.25">
      <c r="B4412" s="21"/>
      <c r="G4412" s="13"/>
    </row>
    <row r="4413" spans="2:7" x14ac:dyDescent="0.25">
      <c r="B4413" s="21"/>
      <c r="G4413" s="13"/>
    </row>
    <row r="4414" spans="2:7" x14ac:dyDescent="0.25">
      <c r="B4414" s="21"/>
      <c r="G4414" s="13"/>
    </row>
    <row r="4415" spans="2:7" x14ac:dyDescent="0.25">
      <c r="B4415" s="21"/>
      <c r="G4415" s="13"/>
    </row>
    <row r="4416" spans="2:7" x14ac:dyDescent="0.25">
      <c r="B4416" s="21"/>
      <c r="G4416" s="13"/>
    </row>
    <row r="4417" spans="2:7" x14ac:dyDescent="0.25">
      <c r="B4417" s="21"/>
      <c r="G4417" s="13"/>
    </row>
    <row r="4418" spans="2:7" x14ac:dyDescent="0.25">
      <c r="B4418" s="21"/>
      <c r="G4418" s="13"/>
    </row>
    <row r="4419" spans="2:7" x14ac:dyDescent="0.25">
      <c r="B4419" s="21"/>
      <c r="G4419" s="13"/>
    </row>
    <row r="4420" spans="2:7" x14ac:dyDescent="0.25">
      <c r="B4420" s="21"/>
      <c r="G4420" s="13"/>
    </row>
    <row r="4421" spans="2:7" x14ac:dyDescent="0.25">
      <c r="B4421" s="21"/>
      <c r="G4421" s="13"/>
    </row>
    <row r="4422" spans="2:7" x14ac:dyDescent="0.25">
      <c r="B4422" s="21"/>
      <c r="G4422" s="13"/>
    </row>
    <row r="4423" spans="2:7" x14ac:dyDescent="0.25">
      <c r="B4423" s="21"/>
      <c r="G4423" s="13"/>
    </row>
    <row r="4424" spans="2:7" x14ac:dyDescent="0.25">
      <c r="B4424" s="21"/>
      <c r="G4424" s="13"/>
    </row>
    <row r="4425" spans="2:7" x14ac:dyDescent="0.25">
      <c r="B4425" s="21"/>
      <c r="G4425" s="13"/>
    </row>
    <row r="4426" spans="2:7" x14ac:dyDescent="0.25">
      <c r="B4426" s="21"/>
      <c r="G4426" s="13"/>
    </row>
    <row r="4427" spans="2:7" x14ac:dyDescent="0.25">
      <c r="B4427" s="21"/>
      <c r="G4427" s="13"/>
    </row>
    <row r="4428" spans="2:7" x14ac:dyDescent="0.25">
      <c r="B4428" s="21"/>
      <c r="G4428" s="13"/>
    </row>
    <row r="4429" spans="2:7" x14ac:dyDescent="0.25">
      <c r="B4429" s="21"/>
      <c r="G4429" s="13"/>
    </row>
    <row r="4430" spans="2:7" x14ac:dyDescent="0.25">
      <c r="B4430" s="21"/>
      <c r="G4430" s="13"/>
    </row>
    <row r="4431" spans="2:7" x14ac:dyDescent="0.25">
      <c r="B4431" s="21"/>
      <c r="G4431" s="13"/>
    </row>
    <row r="4432" spans="2:7" x14ac:dyDescent="0.25">
      <c r="B4432" s="21"/>
      <c r="G4432" s="13"/>
    </row>
    <row r="4433" spans="2:7" x14ac:dyDescent="0.25">
      <c r="B4433" s="21"/>
      <c r="G4433" s="13"/>
    </row>
    <row r="4434" spans="2:7" x14ac:dyDescent="0.25">
      <c r="B4434" s="21"/>
      <c r="G4434" s="13"/>
    </row>
    <row r="4435" spans="2:7" x14ac:dyDescent="0.25">
      <c r="B4435" s="21"/>
      <c r="G4435" s="13"/>
    </row>
    <row r="4436" spans="2:7" x14ac:dyDescent="0.25">
      <c r="B4436" s="21"/>
      <c r="G4436" s="13"/>
    </row>
    <row r="4437" spans="2:7" x14ac:dyDescent="0.25">
      <c r="B4437" s="21"/>
      <c r="G4437" s="13"/>
    </row>
    <row r="4438" spans="2:7" x14ac:dyDescent="0.25">
      <c r="B4438" s="21"/>
      <c r="G4438" s="13"/>
    </row>
    <row r="4439" spans="2:7" x14ac:dyDescent="0.25">
      <c r="B4439" s="21"/>
      <c r="G4439" s="13"/>
    </row>
    <row r="4440" spans="2:7" x14ac:dyDescent="0.25">
      <c r="B4440" s="21"/>
      <c r="G4440" s="13"/>
    </row>
    <row r="4441" spans="2:7" x14ac:dyDescent="0.25">
      <c r="B4441" s="21"/>
      <c r="G4441" s="13"/>
    </row>
    <row r="4442" spans="2:7" x14ac:dyDescent="0.25">
      <c r="B4442" s="21"/>
      <c r="G4442" s="13"/>
    </row>
    <row r="4443" spans="2:7" x14ac:dyDescent="0.25">
      <c r="B4443" s="21"/>
      <c r="G4443" s="13"/>
    </row>
    <row r="4444" spans="2:7" x14ac:dyDescent="0.25">
      <c r="B4444" s="21"/>
      <c r="G4444" s="13"/>
    </row>
    <row r="4445" spans="2:7" x14ac:dyDescent="0.25">
      <c r="B4445" s="21"/>
      <c r="G4445" s="13"/>
    </row>
    <row r="4446" spans="2:7" x14ac:dyDescent="0.25">
      <c r="B4446" s="21"/>
      <c r="G4446" s="13"/>
    </row>
    <row r="4447" spans="2:7" x14ac:dyDescent="0.25">
      <c r="B4447" s="21"/>
      <c r="G4447" s="13"/>
    </row>
    <row r="4448" spans="2:7" x14ac:dyDescent="0.25">
      <c r="B4448" s="21"/>
      <c r="G4448" s="13"/>
    </row>
    <row r="4449" spans="2:7" x14ac:dyDescent="0.25">
      <c r="B4449" s="21"/>
      <c r="G4449" s="13"/>
    </row>
    <row r="4450" spans="2:7" x14ac:dyDescent="0.25">
      <c r="B4450" s="21"/>
      <c r="G4450" s="13"/>
    </row>
    <row r="4451" spans="2:7" x14ac:dyDescent="0.25">
      <c r="B4451" s="21"/>
      <c r="G4451" s="13"/>
    </row>
    <row r="4452" spans="2:7" x14ac:dyDescent="0.25">
      <c r="B4452" s="21"/>
      <c r="G4452" s="13"/>
    </row>
    <row r="4453" spans="2:7" x14ac:dyDescent="0.25">
      <c r="B4453" s="21"/>
      <c r="G4453" s="13"/>
    </row>
    <row r="4454" spans="2:7" x14ac:dyDescent="0.25">
      <c r="B4454" s="21"/>
      <c r="G4454" s="13"/>
    </row>
    <row r="4455" spans="2:7" x14ac:dyDescent="0.25">
      <c r="B4455" s="21"/>
      <c r="G4455" s="13"/>
    </row>
    <row r="4456" spans="2:7" x14ac:dyDescent="0.25">
      <c r="B4456" s="21"/>
      <c r="G4456" s="13"/>
    </row>
    <row r="4457" spans="2:7" x14ac:dyDescent="0.25">
      <c r="B4457" s="21"/>
      <c r="G4457" s="13"/>
    </row>
    <row r="4458" spans="2:7" x14ac:dyDescent="0.25">
      <c r="B4458" s="21"/>
      <c r="G4458" s="13"/>
    </row>
    <row r="4459" spans="2:7" x14ac:dyDescent="0.25">
      <c r="B4459" s="21"/>
      <c r="G4459" s="13"/>
    </row>
    <row r="4460" spans="2:7" x14ac:dyDescent="0.25">
      <c r="B4460" s="21"/>
      <c r="G4460" s="13"/>
    </row>
    <row r="4461" spans="2:7" x14ac:dyDescent="0.25">
      <c r="B4461" s="21"/>
      <c r="G4461" s="13"/>
    </row>
    <row r="4462" spans="2:7" x14ac:dyDescent="0.25">
      <c r="B4462" s="21"/>
      <c r="G4462" s="13"/>
    </row>
    <row r="4463" spans="2:7" x14ac:dyDescent="0.25">
      <c r="B4463" s="21"/>
      <c r="G4463" s="13"/>
    </row>
    <row r="4464" spans="2:7" x14ac:dyDescent="0.25">
      <c r="B4464" s="21"/>
      <c r="G4464" s="13"/>
    </row>
    <row r="4465" spans="2:7" x14ac:dyDescent="0.25">
      <c r="B4465" s="21"/>
      <c r="G4465" s="13"/>
    </row>
    <row r="4466" spans="2:7" x14ac:dyDescent="0.25">
      <c r="B4466" s="21"/>
      <c r="G4466" s="13"/>
    </row>
    <row r="4467" spans="2:7" x14ac:dyDescent="0.25">
      <c r="B4467" s="21"/>
      <c r="G4467" s="13"/>
    </row>
    <row r="4468" spans="2:7" x14ac:dyDescent="0.25">
      <c r="B4468" s="21"/>
      <c r="G4468" s="13"/>
    </row>
    <row r="4469" spans="2:7" x14ac:dyDescent="0.25">
      <c r="B4469" s="21"/>
      <c r="G4469" s="13"/>
    </row>
    <row r="4470" spans="2:7" x14ac:dyDescent="0.25">
      <c r="B4470" s="21"/>
      <c r="G4470" s="13"/>
    </row>
    <row r="4471" spans="2:7" x14ac:dyDescent="0.25">
      <c r="B4471" s="21"/>
      <c r="G4471" s="13"/>
    </row>
    <row r="4472" spans="2:7" x14ac:dyDescent="0.25">
      <c r="B4472" s="21"/>
      <c r="G4472" s="13"/>
    </row>
    <row r="4473" spans="2:7" x14ac:dyDescent="0.25">
      <c r="B4473" s="21"/>
      <c r="G4473" s="13"/>
    </row>
    <row r="4474" spans="2:7" x14ac:dyDescent="0.25">
      <c r="B4474" s="21"/>
      <c r="G4474" s="13"/>
    </row>
    <row r="4475" spans="2:7" x14ac:dyDescent="0.25">
      <c r="B4475" s="21"/>
      <c r="G4475" s="13"/>
    </row>
    <row r="4476" spans="2:7" x14ac:dyDescent="0.25">
      <c r="B4476" s="21"/>
      <c r="G4476" s="13"/>
    </row>
    <row r="4477" spans="2:7" x14ac:dyDescent="0.25">
      <c r="B4477" s="21"/>
      <c r="G4477" s="13"/>
    </row>
    <row r="4478" spans="2:7" x14ac:dyDescent="0.25">
      <c r="B4478" s="21"/>
      <c r="G4478" s="13"/>
    </row>
    <row r="4479" spans="2:7" x14ac:dyDescent="0.25">
      <c r="B4479" s="21"/>
      <c r="G4479" s="13"/>
    </row>
    <row r="4480" spans="2:7" x14ac:dyDescent="0.25">
      <c r="B4480" s="21"/>
      <c r="G4480" s="13"/>
    </row>
    <row r="4481" spans="2:7" x14ac:dyDescent="0.25">
      <c r="B4481" s="21"/>
      <c r="G4481" s="13"/>
    </row>
    <row r="4482" spans="2:7" x14ac:dyDescent="0.25">
      <c r="B4482" s="21"/>
      <c r="G4482" s="13"/>
    </row>
    <row r="4483" spans="2:7" x14ac:dyDescent="0.25">
      <c r="B4483" s="21"/>
      <c r="G4483" s="13"/>
    </row>
    <row r="4484" spans="2:7" x14ac:dyDescent="0.25">
      <c r="B4484" s="21"/>
      <c r="G4484" s="13"/>
    </row>
    <row r="4485" spans="2:7" x14ac:dyDescent="0.25">
      <c r="B4485" s="21"/>
      <c r="G4485" s="13"/>
    </row>
    <row r="4486" spans="2:7" x14ac:dyDescent="0.25">
      <c r="B4486" s="21"/>
      <c r="G4486" s="13"/>
    </row>
    <row r="4487" spans="2:7" x14ac:dyDescent="0.25">
      <c r="B4487" s="21"/>
      <c r="G4487" s="13"/>
    </row>
    <row r="4488" spans="2:7" x14ac:dyDescent="0.25">
      <c r="B4488" s="21"/>
      <c r="G4488" s="13"/>
    </row>
    <row r="4489" spans="2:7" x14ac:dyDescent="0.25">
      <c r="B4489" s="21"/>
      <c r="G4489" s="13"/>
    </row>
    <row r="4490" spans="2:7" x14ac:dyDescent="0.25">
      <c r="B4490" s="21"/>
      <c r="G4490" s="13"/>
    </row>
    <row r="4491" spans="2:7" x14ac:dyDescent="0.25">
      <c r="B4491" s="21"/>
      <c r="G4491" s="13"/>
    </row>
    <row r="4492" spans="2:7" x14ac:dyDescent="0.25">
      <c r="B4492" s="21"/>
      <c r="G4492" s="13"/>
    </row>
    <row r="4493" spans="2:7" x14ac:dyDescent="0.25">
      <c r="B4493" s="21"/>
      <c r="G4493" s="13"/>
    </row>
    <row r="4494" spans="2:7" x14ac:dyDescent="0.25">
      <c r="B4494" s="21"/>
      <c r="G4494" s="13"/>
    </row>
    <row r="4495" spans="2:7" x14ac:dyDescent="0.25">
      <c r="B4495" s="21"/>
      <c r="G4495" s="13"/>
    </row>
    <row r="4496" spans="2:7" x14ac:dyDescent="0.25">
      <c r="B4496" s="21"/>
      <c r="G4496" s="13"/>
    </row>
    <row r="4497" spans="2:7" x14ac:dyDescent="0.25">
      <c r="B4497" s="21"/>
      <c r="G4497" s="13"/>
    </row>
    <row r="4498" spans="2:7" x14ac:dyDescent="0.25">
      <c r="B4498" s="21"/>
      <c r="G4498" s="13"/>
    </row>
    <row r="4499" spans="2:7" x14ac:dyDescent="0.25">
      <c r="B4499" s="21"/>
      <c r="G4499" s="13"/>
    </row>
    <row r="4500" spans="2:7" x14ac:dyDescent="0.25">
      <c r="B4500" s="21"/>
      <c r="G4500" s="13"/>
    </row>
    <row r="4501" spans="2:7" x14ac:dyDescent="0.25">
      <c r="B4501" s="21"/>
      <c r="G4501" s="13"/>
    </row>
    <row r="4502" spans="2:7" x14ac:dyDescent="0.25">
      <c r="B4502" s="21"/>
      <c r="G4502" s="13"/>
    </row>
    <row r="4503" spans="2:7" x14ac:dyDescent="0.25">
      <c r="B4503" s="21"/>
      <c r="G4503" s="13"/>
    </row>
    <row r="4504" spans="2:7" x14ac:dyDescent="0.25">
      <c r="B4504" s="21"/>
      <c r="G4504" s="13"/>
    </row>
    <row r="4505" spans="2:7" x14ac:dyDescent="0.25">
      <c r="B4505" s="21"/>
      <c r="G4505" s="13"/>
    </row>
    <row r="4506" spans="2:7" x14ac:dyDescent="0.25">
      <c r="B4506" s="21"/>
      <c r="G4506" s="13"/>
    </row>
    <row r="4507" spans="2:7" x14ac:dyDescent="0.25">
      <c r="B4507" s="21"/>
      <c r="G4507" s="13"/>
    </row>
    <row r="4508" spans="2:7" x14ac:dyDescent="0.25">
      <c r="B4508" s="21"/>
      <c r="G4508" s="13"/>
    </row>
    <row r="4509" spans="2:7" x14ac:dyDescent="0.25">
      <c r="B4509" s="21"/>
      <c r="G4509" s="13"/>
    </row>
    <row r="4510" spans="2:7" x14ac:dyDescent="0.25">
      <c r="B4510" s="21"/>
      <c r="G4510" s="13"/>
    </row>
    <row r="4511" spans="2:7" x14ac:dyDescent="0.25">
      <c r="B4511" s="21"/>
      <c r="G4511" s="13"/>
    </row>
    <row r="4512" spans="2:7" x14ac:dyDescent="0.25">
      <c r="B4512" s="21"/>
      <c r="G4512" s="13"/>
    </row>
    <row r="4513" spans="2:7" x14ac:dyDescent="0.25">
      <c r="B4513" s="21"/>
      <c r="G4513" s="13"/>
    </row>
    <row r="4514" spans="2:7" x14ac:dyDescent="0.25">
      <c r="B4514" s="21"/>
      <c r="G4514" s="13"/>
    </row>
    <row r="4515" spans="2:7" x14ac:dyDescent="0.25">
      <c r="B4515" s="21"/>
      <c r="G4515" s="13"/>
    </row>
    <row r="4516" spans="2:7" x14ac:dyDescent="0.25">
      <c r="B4516" s="21"/>
      <c r="G4516" s="13"/>
    </row>
    <row r="4517" spans="2:7" x14ac:dyDescent="0.25">
      <c r="B4517" s="21"/>
      <c r="G4517" s="13"/>
    </row>
    <row r="4518" spans="2:7" x14ac:dyDescent="0.25">
      <c r="B4518" s="21"/>
      <c r="G4518" s="13"/>
    </row>
    <row r="4519" spans="2:7" x14ac:dyDescent="0.25">
      <c r="B4519" s="21"/>
      <c r="G4519" s="13"/>
    </row>
    <row r="4520" spans="2:7" x14ac:dyDescent="0.25">
      <c r="B4520" s="21"/>
      <c r="G4520" s="13"/>
    </row>
    <row r="4521" spans="2:7" x14ac:dyDescent="0.25">
      <c r="B4521" s="21"/>
      <c r="G4521" s="13"/>
    </row>
    <row r="4522" spans="2:7" x14ac:dyDescent="0.25">
      <c r="B4522" s="21"/>
      <c r="G4522" s="13"/>
    </row>
    <row r="4523" spans="2:7" x14ac:dyDescent="0.25">
      <c r="B4523" s="21"/>
      <c r="G4523" s="13"/>
    </row>
    <row r="4524" spans="2:7" x14ac:dyDescent="0.25">
      <c r="B4524" s="21"/>
      <c r="G4524" s="13"/>
    </row>
    <row r="4525" spans="2:7" x14ac:dyDescent="0.25">
      <c r="B4525" s="21"/>
      <c r="G4525" s="13"/>
    </row>
    <row r="4526" spans="2:7" x14ac:dyDescent="0.25">
      <c r="B4526" s="21"/>
      <c r="G4526" s="13"/>
    </row>
    <row r="4527" spans="2:7" x14ac:dyDescent="0.25">
      <c r="B4527" s="21"/>
      <c r="G4527" s="13"/>
    </row>
    <row r="4528" spans="2:7" x14ac:dyDescent="0.25">
      <c r="B4528" s="21"/>
      <c r="G4528" s="13"/>
    </row>
    <row r="4529" spans="2:7" x14ac:dyDescent="0.25">
      <c r="B4529" s="21"/>
      <c r="G4529" s="13"/>
    </row>
    <row r="4530" spans="2:7" x14ac:dyDescent="0.25">
      <c r="B4530" s="21"/>
      <c r="G4530" s="13"/>
    </row>
    <row r="4531" spans="2:7" x14ac:dyDescent="0.25">
      <c r="B4531" s="21"/>
      <c r="G4531" s="13"/>
    </row>
    <row r="4532" spans="2:7" x14ac:dyDescent="0.25">
      <c r="B4532" s="21"/>
      <c r="G4532" s="13"/>
    </row>
    <row r="4533" spans="2:7" x14ac:dyDescent="0.25">
      <c r="B4533" s="21"/>
      <c r="G4533" s="13"/>
    </row>
    <row r="4534" spans="2:7" x14ac:dyDescent="0.25">
      <c r="B4534" s="21"/>
      <c r="G4534" s="13"/>
    </row>
    <row r="4535" spans="2:7" x14ac:dyDescent="0.25">
      <c r="B4535" s="21"/>
      <c r="G4535" s="13"/>
    </row>
    <row r="4536" spans="2:7" x14ac:dyDescent="0.25">
      <c r="B4536" s="21"/>
      <c r="G4536" s="13"/>
    </row>
    <row r="4537" spans="2:7" x14ac:dyDescent="0.25">
      <c r="B4537" s="21"/>
      <c r="G4537" s="13"/>
    </row>
    <row r="4538" spans="2:7" x14ac:dyDescent="0.25">
      <c r="B4538" s="21"/>
      <c r="G4538" s="13"/>
    </row>
    <row r="4539" spans="2:7" x14ac:dyDescent="0.25">
      <c r="B4539" s="21"/>
      <c r="G4539" s="13"/>
    </row>
    <row r="4540" spans="2:7" x14ac:dyDescent="0.25">
      <c r="B4540" s="21"/>
      <c r="G4540" s="13"/>
    </row>
    <row r="4541" spans="2:7" x14ac:dyDescent="0.25">
      <c r="B4541" s="21"/>
      <c r="G4541" s="13"/>
    </row>
    <row r="4542" spans="2:7" x14ac:dyDescent="0.25">
      <c r="B4542" s="21"/>
      <c r="G4542" s="13"/>
    </row>
    <row r="4543" spans="2:7" x14ac:dyDescent="0.25">
      <c r="B4543" s="21"/>
      <c r="G4543" s="13"/>
    </row>
    <row r="4544" spans="2:7" x14ac:dyDescent="0.25">
      <c r="B4544" s="21"/>
      <c r="G4544" s="13"/>
    </row>
    <row r="4545" spans="2:7" x14ac:dyDescent="0.25">
      <c r="B4545" s="21"/>
      <c r="G4545" s="13"/>
    </row>
    <row r="4546" spans="2:7" x14ac:dyDescent="0.25">
      <c r="B4546" s="21"/>
      <c r="G4546" s="13"/>
    </row>
    <row r="4547" spans="2:7" x14ac:dyDescent="0.25">
      <c r="B4547" s="21"/>
      <c r="G4547" s="13"/>
    </row>
    <row r="4548" spans="2:7" x14ac:dyDescent="0.25">
      <c r="B4548" s="21"/>
      <c r="G4548" s="13"/>
    </row>
    <row r="4549" spans="2:7" x14ac:dyDescent="0.25">
      <c r="B4549" s="21"/>
      <c r="G4549" s="13"/>
    </row>
    <row r="4550" spans="2:7" x14ac:dyDescent="0.25">
      <c r="B4550" s="21"/>
      <c r="G4550" s="13"/>
    </row>
    <row r="4551" spans="2:7" x14ac:dyDescent="0.25">
      <c r="B4551" s="21"/>
      <c r="G4551" s="13"/>
    </row>
    <row r="4552" spans="2:7" x14ac:dyDescent="0.25">
      <c r="B4552" s="21"/>
      <c r="G4552" s="13"/>
    </row>
    <row r="4553" spans="2:7" x14ac:dyDescent="0.25">
      <c r="B4553" s="21"/>
      <c r="G4553" s="13"/>
    </row>
    <row r="4554" spans="2:7" x14ac:dyDescent="0.25">
      <c r="B4554" s="21"/>
      <c r="G4554" s="13"/>
    </row>
    <row r="4555" spans="2:7" x14ac:dyDescent="0.25">
      <c r="B4555" s="21"/>
      <c r="G4555" s="13"/>
    </row>
    <row r="4556" spans="2:7" x14ac:dyDescent="0.25">
      <c r="B4556" s="21"/>
      <c r="G4556" s="13"/>
    </row>
    <row r="4557" spans="2:7" x14ac:dyDescent="0.25">
      <c r="B4557" s="21"/>
      <c r="G4557" s="13"/>
    </row>
    <row r="4558" spans="2:7" x14ac:dyDescent="0.25">
      <c r="B4558" s="21"/>
      <c r="G4558" s="13"/>
    </row>
    <row r="4559" spans="2:7" x14ac:dyDescent="0.25">
      <c r="B4559" s="21"/>
      <c r="G4559" s="13"/>
    </row>
    <row r="4560" spans="2:7" x14ac:dyDescent="0.25">
      <c r="B4560" s="21"/>
      <c r="G4560" s="13"/>
    </row>
    <row r="4561" spans="2:7" x14ac:dyDescent="0.25">
      <c r="B4561" s="21"/>
      <c r="G4561" s="13"/>
    </row>
    <row r="4562" spans="2:7" x14ac:dyDescent="0.25">
      <c r="B4562" s="21"/>
      <c r="G4562" s="13"/>
    </row>
    <row r="4563" spans="2:7" x14ac:dyDescent="0.25">
      <c r="B4563" s="21"/>
      <c r="G4563" s="13"/>
    </row>
    <row r="4564" spans="2:7" x14ac:dyDescent="0.25">
      <c r="B4564" s="21"/>
      <c r="G4564" s="13"/>
    </row>
    <row r="4565" spans="2:7" x14ac:dyDescent="0.25">
      <c r="B4565" s="21"/>
      <c r="G4565" s="13"/>
    </row>
    <row r="4566" spans="2:7" x14ac:dyDescent="0.25">
      <c r="B4566" s="21"/>
      <c r="G4566" s="13"/>
    </row>
    <row r="4567" spans="2:7" x14ac:dyDescent="0.25">
      <c r="B4567" s="21"/>
      <c r="G4567" s="13"/>
    </row>
    <row r="4568" spans="2:7" x14ac:dyDescent="0.25">
      <c r="B4568" s="21"/>
      <c r="G4568" s="13"/>
    </row>
    <row r="4569" spans="2:7" x14ac:dyDescent="0.25">
      <c r="B4569" s="21"/>
      <c r="G4569" s="13"/>
    </row>
    <row r="4570" spans="2:7" x14ac:dyDescent="0.25">
      <c r="B4570" s="21"/>
      <c r="G4570" s="13"/>
    </row>
    <row r="4571" spans="2:7" x14ac:dyDescent="0.25">
      <c r="B4571" s="21"/>
      <c r="G4571" s="13"/>
    </row>
    <row r="4572" spans="2:7" x14ac:dyDescent="0.25">
      <c r="B4572" s="21"/>
      <c r="G4572" s="13"/>
    </row>
    <row r="4573" spans="2:7" x14ac:dyDescent="0.25">
      <c r="B4573" s="21"/>
      <c r="G4573" s="13"/>
    </row>
    <row r="4574" spans="2:7" x14ac:dyDescent="0.25">
      <c r="B4574" s="21"/>
      <c r="G4574" s="13"/>
    </row>
    <row r="4575" spans="2:7" x14ac:dyDescent="0.25">
      <c r="B4575" s="21"/>
      <c r="G4575" s="13"/>
    </row>
    <row r="4576" spans="2:7" x14ac:dyDescent="0.25">
      <c r="B4576" s="21"/>
      <c r="G4576" s="13"/>
    </row>
    <row r="4577" spans="2:7" x14ac:dyDescent="0.25">
      <c r="B4577" s="21"/>
      <c r="G4577" s="13"/>
    </row>
    <row r="4578" spans="2:7" x14ac:dyDescent="0.25">
      <c r="B4578" s="21"/>
      <c r="G4578" s="13"/>
    </row>
    <row r="4579" spans="2:7" x14ac:dyDescent="0.25">
      <c r="B4579" s="21"/>
      <c r="G4579" s="13"/>
    </row>
    <row r="4580" spans="2:7" x14ac:dyDescent="0.25">
      <c r="B4580" s="21"/>
      <c r="G4580" s="13"/>
    </row>
    <row r="4581" spans="2:7" x14ac:dyDescent="0.25">
      <c r="B4581" s="21"/>
      <c r="G4581" s="13"/>
    </row>
    <row r="4582" spans="2:7" x14ac:dyDescent="0.25">
      <c r="B4582" s="21"/>
      <c r="G4582" s="13"/>
    </row>
    <row r="4583" spans="2:7" x14ac:dyDescent="0.25">
      <c r="B4583" s="21"/>
      <c r="G4583" s="13"/>
    </row>
    <row r="4584" spans="2:7" x14ac:dyDescent="0.25">
      <c r="B4584" s="21"/>
      <c r="G4584" s="13"/>
    </row>
    <row r="4585" spans="2:7" x14ac:dyDescent="0.25">
      <c r="B4585" s="21"/>
      <c r="G4585" s="13"/>
    </row>
    <row r="4586" spans="2:7" x14ac:dyDescent="0.25">
      <c r="B4586" s="21"/>
      <c r="G4586" s="13"/>
    </row>
    <row r="4587" spans="2:7" x14ac:dyDescent="0.25">
      <c r="B4587" s="21"/>
      <c r="G4587" s="13"/>
    </row>
    <row r="4588" spans="2:7" x14ac:dyDescent="0.25">
      <c r="B4588" s="21"/>
      <c r="G4588" s="13"/>
    </row>
    <row r="4589" spans="2:7" x14ac:dyDescent="0.25">
      <c r="B4589" s="21"/>
      <c r="G4589" s="13"/>
    </row>
    <row r="4590" spans="2:7" x14ac:dyDescent="0.25">
      <c r="B4590" s="21"/>
      <c r="G4590" s="13"/>
    </row>
    <row r="4591" spans="2:7" x14ac:dyDescent="0.25">
      <c r="B4591" s="21"/>
      <c r="G4591" s="13"/>
    </row>
    <row r="4592" spans="2:7" x14ac:dyDescent="0.25">
      <c r="B4592" s="21"/>
      <c r="G4592" s="13"/>
    </row>
    <row r="4593" spans="2:7" x14ac:dyDescent="0.25">
      <c r="B4593" s="21"/>
      <c r="G4593" s="13"/>
    </row>
    <row r="4594" spans="2:7" x14ac:dyDescent="0.25">
      <c r="B4594" s="21"/>
      <c r="G4594" s="13"/>
    </row>
    <row r="4595" spans="2:7" x14ac:dyDescent="0.25">
      <c r="B4595" s="21"/>
      <c r="G4595" s="13"/>
    </row>
    <row r="4596" spans="2:7" x14ac:dyDescent="0.25">
      <c r="B4596" s="21"/>
      <c r="G4596" s="13"/>
    </row>
    <row r="4597" spans="2:7" x14ac:dyDescent="0.25">
      <c r="B4597" s="21"/>
      <c r="G4597" s="13"/>
    </row>
    <row r="4598" spans="2:7" x14ac:dyDescent="0.25">
      <c r="B4598" s="21"/>
      <c r="G4598" s="13"/>
    </row>
    <row r="4599" spans="2:7" x14ac:dyDescent="0.25">
      <c r="B4599" s="21"/>
      <c r="G4599" s="13"/>
    </row>
    <row r="4600" spans="2:7" x14ac:dyDescent="0.25">
      <c r="B4600" s="21"/>
      <c r="G4600" s="13"/>
    </row>
    <row r="4601" spans="2:7" x14ac:dyDescent="0.25">
      <c r="B4601" s="21"/>
      <c r="G4601" s="13"/>
    </row>
    <row r="4602" spans="2:7" x14ac:dyDescent="0.25">
      <c r="B4602" s="21"/>
      <c r="G4602" s="13"/>
    </row>
    <row r="4603" spans="2:7" x14ac:dyDescent="0.25">
      <c r="B4603" s="21"/>
      <c r="G4603" s="13"/>
    </row>
    <row r="4604" spans="2:7" x14ac:dyDescent="0.25">
      <c r="B4604" s="21"/>
      <c r="G4604" s="13"/>
    </row>
    <row r="4605" spans="2:7" x14ac:dyDescent="0.25">
      <c r="B4605" s="21"/>
      <c r="G4605" s="13"/>
    </row>
    <row r="4606" spans="2:7" x14ac:dyDescent="0.25">
      <c r="B4606" s="21"/>
      <c r="G4606" s="13"/>
    </row>
    <row r="4607" spans="2:7" x14ac:dyDescent="0.25">
      <c r="B4607" s="21"/>
      <c r="G4607" s="13"/>
    </row>
    <row r="4608" spans="2:7" x14ac:dyDescent="0.25">
      <c r="B4608" s="21"/>
      <c r="G4608" s="13"/>
    </row>
    <row r="4609" spans="2:7" x14ac:dyDescent="0.25">
      <c r="B4609" s="21"/>
      <c r="G4609" s="13"/>
    </row>
    <row r="4610" spans="2:7" x14ac:dyDescent="0.25">
      <c r="B4610" s="21"/>
      <c r="G4610" s="13"/>
    </row>
    <row r="4611" spans="2:7" x14ac:dyDescent="0.25">
      <c r="B4611" s="21"/>
      <c r="G4611" s="13"/>
    </row>
    <row r="4612" spans="2:7" x14ac:dyDescent="0.25">
      <c r="B4612" s="21"/>
      <c r="G4612" s="13"/>
    </row>
    <row r="4613" spans="2:7" x14ac:dyDescent="0.25">
      <c r="B4613" s="21"/>
      <c r="G4613" s="13"/>
    </row>
    <row r="4614" spans="2:7" x14ac:dyDescent="0.25">
      <c r="B4614" s="21"/>
      <c r="G4614" s="13"/>
    </row>
    <row r="4615" spans="2:7" x14ac:dyDescent="0.25">
      <c r="B4615" s="21"/>
      <c r="G4615" s="13"/>
    </row>
    <row r="4616" spans="2:7" x14ac:dyDescent="0.25">
      <c r="B4616" s="21"/>
      <c r="G4616" s="13"/>
    </row>
    <row r="4617" spans="2:7" x14ac:dyDescent="0.25">
      <c r="B4617" s="21"/>
      <c r="G4617" s="13"/>
    </row>
    <row r="4618" spans="2:7" x14ac:dyDescent="0.25">
      <c r="B4618" s="21"/>
      <c r="G4618" s="13"/>
    </row>
    <row r="4619" spans="2:7" x14ac:dyDescent="0.25">
      <c r="B4619" s="21"/>
      <c r="G4619" s="13"/>
    </row>
    <row r="4620" spans="2:7" x14ac:dyDescent="0.25">
      <c r="B4620" s="21"/>
      <c r="G4620" s="13"/>
    </row>
    <row r="4621" spans="2:7" x14ac:dyDescent="0.25">
      <c r="B4621" s="21"/>
      <c r="G4621" s="13"/>
    </row>
    <row r="4622" spans="2:7" x14ac:dyDescent="0.25">
      <c r="B4622" s="21"/>
      <c r="G4622" s="13"/>
    </row>
    <row r="4623" spans="2:7" x14ac:dyDescent="0.25">
      <c r="B4623" s="21"/>
      <c r="G4623" s="13"/>
    </row>
    <row r="4624" spans="2:7" x14ac:dyDescent="0.25">
      <c r="B4624" s="21"/>
      <c r="G4624" s="13"/>
    </row>
    <row r="4625" spans="2:7" x14ac:dyDescent="0.25">
      <c r="B4625" s="21"/>
      <c r="G4625" s="13"/>
    </row>
    <row r="4626" spans="2:7" x14ac:dyDescent="0.25">
      <c r="B4626" s="21"/>
      <c r="G4626" s="13"/>
    </row>
    <row r="4627" spans="2:7" x14ac:dyDescent="0.25">
      <c r="B4627" s="21"/>
      <c r="G4627" s="13"/>
    </row>
    <row r="4628" spans="2:7" x14ac:dyDescent="0.25">
      <c r="B4628" s="21"/>
      <c r="G4628" s="13"/>
    </row>
    <row r="4629" spans="2:7" x14ac:dyDescent="0.25">
      <c r="B4629" s="21"/>
      <c r="G4629" s="13"/>
    </row>
    <row r="4630" spans="2:7" x14ac:dyDescent="0.25">
      <c r="B4630" s="21"/>
      <c r="G4630" s="13"/>
    </row>
    <row r="4631" spans="2:7" x14ac:dyDescent="0.25">
      <c r="B4631" s="21"/>
      <c r="G4631" s="13"/>
    </row>
    <row r="4632" spans="2:7" x14ac:dyDescent="0.25">
      <c r="B4632" s="21"/>
      <c r="G4632" s="13"/>
    </row>
    <row r="4633" spans="2:7" x14ac:dyDescent="0.25">
      <c r="B4633" s="21"/>
      <c r="G4633" s="13"/>
    </row>
    <row r="4634" spans="2:7" x14ac:dyDescent="0.25">
      <c r="B4634" s="21"/>
      <c r="G4634" s="13"/>
    </row>
    <row r="4635" spans="2:7" x14ac:dyDescent="0.25">
      <c r="B4635" s="21"/>
      <c r="G4635" s="13"/>
    </row>
    <row r="4636" spans="2:7" x14ac:dyDescent="0.25">
      <c r="B4636" s="21"/>
      <c r="G4636" s="13"/>
    </row>
    <row r="4637" spans="2:7" x14ac:dyDescent="0.25">
      <c r="B4637" s="21"/>
      <c r="G4637" s="13"/>
    </row>
    <row r="4638" spans="2:7" x14ac:dyDescent="0.25">
      <c r="B4638" s="21"/>
      <c r="G4638" s="13"/>
    </row>
    <row r="4639" spans="2:7" x14ac:dyDescent="0.25">
      <c r="B4639" s="21"/>
      <c r="G4639" s="13"/>
    </row>
    <row r="4640" spans="2:7" x14ac:dyDescent="0.25">
      <c r="B4640" s="21"/>
      <c r="G4640" s="13"/>
    </row>
    <row r="4641" spans="2:7" x14ac:dyDescent="0.25">
      <c r="B4641" s="21"/>
      <c r="G4641" s="13"/>
    </row>
    <row r="4642" spans="2:7" x14ac:dyDescent="0.25">
      <c r="B4642" s="21"/>
      <c r="G4642" s="13"/>
    </row>
    <row r="4643" spans="2:7" x14ac:dyDescent="0.25">
      <c r="B4643" s="21"/>
      <c r="G4643" s="13"/>
    </row>
    <row r="4644" spans="2:7" x14ac:dyDescent="0.25">
      <c r="B4644" s="21"/>
      <c r="G4644" s="13"/>
    </row>
    <row r="4645" spans="2:7" x14ac:dyDescent="0.25">
      <c r="B4645" s="21"/>
      <c r="G4645" s="13"/>
    </row>
    <row r="4646" spans="2:7" x14ac:dyDescent="0.25">
      <c r="B4646" s="21"/>
      <c r="G4646" s="13"/>
    </row>
    <row r="4647" spans="2:7" x14ac:dyDescent="0.25">
      <c r="B4647" s="21"/>
      <c r="G4647" s="13"/>
    </row>
    <row r="4648" spans="2:7" x14ac:dyDescent="0.25">
      <c r="B4648" s="21"/>
      <c r="G4648" s="13"/>
    </row>
    <row r="4649" spans="2:7" x14ac:dyDescent="0.25">
      <c r="B4649" s="21"/>
      <c r="G4649" s="13"/>
    </row>
    <row r="4650" spans="2:7" x14ac:dyDescent="0.25">
      <c r="B4650" s="21"/>
      <c r="G4650" s="13"/>
    </row>
    <row r="4651" spans="2:7" x14ac:dyDescent="0.25">
      <c r="B4651" s="21"/>
      <c r="G4651" s="13"/>
    </row>
    <row r="4652" spans="2:7" x14ac:dyDescent="0.25">
      <c r="B4652" s="21"/>
      <c r="G4652" s="13"/>
    </row>
    <row r="4653" spans="2:7" x14ac:dyDescent="0.25">
      <c r="B4653" s="21"/>
      <c r="G4653" s="13"/>
    </row>
    <row r="4654" spans="2:7" x14ac:dyDescent="0.25">
      <c r="B4654" s="21"/>
      <c r="G4654" s="13"/>
    </row>
    <row r="4655" spans="2:7" x14ac:dyDescent="0.25">
      <c r="B4655" s="21"/>
      <c r="G4655" s="13"/>
    </row>
    <row r="4656" spans="2:7" x14ac:dyDescent="0.25">
      <c r="B4656" s="21"/>
      <c r="G4656" s="13"/>
    </row>
    <row r="4657" spans="2:7" x14ac:dyDescent="0.25">
      <c r="B4657" s="21"/>
      <c r="G4657" s="13"/>
    </row>
    <row r="4658" spans="2:7" x14ac:dyDescent="0.25">
      <c r="B4658" s="21"/>
      <c r="G4658" s="13"/>
    </row>
    <row r="4659" spans="2:7" x14ac:dyDescent="0.25">
      <c r="B4659" s="21"/>
      <c r="G4659" s="13"/>
    </row>
    <row r="4660" spans="2:7" x14ac:dyDescent="0.25">
      <c r="B4660" s="21"/>
      <c r="G4660" s="13"/>
    </row>
    <row r="4661" spans="2:7" x14ac:dyDescent="0.25">
      <c r="B4661" s="21"/>
      <c r="G4661" s="13"/>
    </row>
    <row r="4662" spans="2:7" x14ac:dyDescent="0.25">
      <c r="B4662" s="21"/>
      <c r="G4662" s="13"/>
    </row>
    <row r="4663" spans="2:7" x14ac:dyDescent="0.25">
      <c r="B4663" s="21"/>
      <c r="G4663" s="13"/>
    </row>
    <row r="4664" spans="2:7" x14ac:dyDescent="0.25">
      <c r="B4664" s="21"/>
      <c r="G4664" s="13"/>
    </row>
    <row r="4665" spans="2:7" x14ac:dyDescent="0.25">
      <c r="B4665" s="21"/>
      <c r="G4665" s="13"/>
    </row>
    <row r="4666" spans="2:7" x14ac:dyDescent="0.25">
      <c r="B4666" s="21"/>
      <c r="G4666" s="13"/>
    </row>
    <row r="4667" spans="2:7" x14ac:dyDescent="0.25">
      <c r="B4667" s="21"/>
      <c r="G4667" s="13"/>
    </row>
    <row r="4668" spans="2:7" x14ac:dyDescent="0.25">
      <c r="B4668" s="21"/>
      <c r="G4668" s="13"/>
    </row>
    <row r="4669" spans="2:7" x14ac:dyDescent="0.25">
      <c r="B4669" s="21"/>
      <c r="G4669" s="13"/>
    </row>
    <row r="4670" spans="2:7" x14ac:dyDescent="0.25">
      <c r="B4670" s="21"/>
      <c r="G4670" s="13"/>
    </row>
    <row r="4671" spans="2:7" x14ac:dyDescent="0.25">
      <c r="B4671" s="21"/>
      <c r="G4671" s="13"/>
    </row>
    <row r="4672" spans="2:7" x14ac:dyDescent="0.25">
      <c r="B4672" s="21"/>
      <c r="G4672" s="13"/>
    </row>
    <row r="4673" spans="2:7" x14ac:dyDescent="0.25">
      <c r="B4673" s="21"/>
      <c r="G4673" s="13"/>
    </row>
    <row r="4674" spans="2:7" x14ac:dyDescent="0.25">
      <c r="B4674" s="21"/>
      <c r="G4674" s="13"/>
    </row>
    <row r="4675" spans="2:7" x14ac:dyDescent="0.25">
      <c r="B4675" s="21"/>
      <c r="G4675" s="13"/>
    </row>
    <row r="4676" spans="2:7" x14ac:dyDescent="0.25">
      <c r="B4676" s="21"/>
      <c r="G4676" s="13"/>
    </row>
    <row r="4677" spans="2:7" x14ac:dyDescent="0.25">
      <c r="B4677" s="21"/>
      <c r="G4677" s="13"/>
    </row>
    <row r="4678" spans="2:7" x14ac:dyDescent="0.25">
      <c r="B4678" s="21"/>
      <c r="G4678" s="13"/>
    </row>
    <row r="4679" spans="2:7" x14ac:dyDescent="0.25">
      <c r="B4679" s="21"/>
      <c r="G4679" s="13"/>
    </row>
    <row r="4680" spans="2:7" x14ac:dyDescent="0.25">
      <c r="B4680" s="21"/>
      <c r="G4680" s="13"/>
    </row>
    <row r="4681" spans="2:7" x14ac:dyDescent="0.25">
      <c r="B4681" s="21"/>
      <c r="G4681" s="13"/>
    </row>
    <row r="4682" spans="2:7" x14ac:dyDescent="0.25">
      <c r="B4682" s="21"/>
      <c r="G4682" s="13"/>
    </row>
    <row r="4683" spans="2:7" x14ac:dyDescent="0.25">
      <c r="B4683" s="21"/>
      <c r="G4683" s="13"/>
    </row>
    <row r="4684" spans="2:7" x14ac:dyDescent="0.25">
      <c r="B4684" s="21"/>
      <c r="G4684" s="13"/>
    </row>
    <row r="4685" spans="2:7" x14ac:dyDescent="0.25">
      <c r="B4685" s="21"/>
      <c r="G4685" s="13"/>
    </row>
    <row r="4686" spans="2:7" x14ac:dyDescent="0.25">
      <c r="B4686" s="21"/>
      <c r="G4686" s="13"/>
    </row>
    <row r="4687" spans="2:7" x14ac:dyDescent="0.25">
      <c r="B4687" s="21"/>
      <c r="G4687" s="13"/>
    </row>
    <row r="4688" spans="2:7" x14ac:dyDescent="0.25">
      <c r="B4688" s="21"/>
      <c r="G4688" s="13"/>
    </row>
    <row r="4689" spans="2:7" x14ac:dyDescent="0.25">
      <c r="B4689" s="21"/>
      <c r="G4689" s="13"/>
    </row>
    <row r="4690" spans="2:7" x14ac:dyDescent="0.25">
      <c r="B4690" s="21"/>
      <c r="G4690" s="13"/>
    </row>
    <row r="4691" spans="2:7" x14ac:dyDescent="0.25">
      <c r="B4691" s="21"/>
      <c r="G4691" s="13"/>
    </row>
    <row r="4692" spans="2:7" x14ac:dyDescent="0.25">
      <c r="B4692" s="21"/>
      <c r="G4692" s="13"/>
    </row>
    <row r="4693" spans="2:7" x14ac:dyDescent="0.25">
      <c r="B4693" s="21"/>
      <c r="G4693" s="13"/>
    </row>
    <row r="4694" spans="2:7" x14ac:dyDescent="0.25">
      <c r="B4694" s="21"/>
      <c r="G4694" s="13"/>
    </row>
    <row r="4695" spans="2:7" x14ac:dyDescent="0.25">
      <c r="B4695" s="21"/>
      <c r="G4695" s="13"/>
    </row>
    <row r="4696" spans="2:7" x14ac:dyDescent="0.25">
      <c r="B4696" s="21"/>
      <c r="G4696" s="13"/>
    </row>
    <row r="4697" spans="2:7" x14ac:dyDescent="0.25">
      <c r="B4697" s="21"/>
      <c r="G4697" s="13"/>
    </row>
    <row r="4698" spans="2:7" x14ac:dyDescent="0.25">
      <c r="B4698" s="21"/>
      <c r="G4698" s="13"/>
    </row>
    <row r="4699" spans="2:7" x14ac:dyDescent="0.25">
      <c r="B4699" s="21"/>
      <c r="G4699" s="13"/>
    </row>
    <row r="4700" spans="2:7" x14ac:dyDescent="0.25">
      <c r="B4700" s="21"/>
      <c r="G4700" s="13"/>
    </row>
    <row r="4701" spans="2:7" x14ac:dyDescent="0.25">
      <c r="B4701" s="21"/>
      <c r="G4701" s="13"/>
    </row>
    <row r="4702" spans="2:7" x14ac:dyDescent="0.25">
      <c r="B4702" s="21"/>
      <c r="G4702" s="13"/>
    </row>
    <row r="4703" spans="2:7" x14ac:dyDescent="0.25">
      <c r="B4703" s="21"/>
      <c r="G4703" s="13"/>
    </row>
    <row r="4704" spans="2:7" x14ac:dyDescent="0.25">
      <c r="B4704" s="21"/>
      <c r="G4704" s="13"/>
    </row>
    <row r="4705" spans="2:7" x14ac:dyDescent="0.25">
      <c r="B4705" s="21"/>
      <c r="G4705" s="13"/>
    </row>
    <row r="4706" spans="2:7" x14ac:dyDescent="0.25">
      <c r="B4706" s="21"/>
      <c r="G4706" s="13"/>
    </row>
    <row r="4707" spans="2:7" x14ac:dyDescent="0.25">
      <c r="B4707" s="21"/>
      <c r="G4707" s="13"/>
    </row>
    <row r="4708" spans="2:7" x14ac:dyDescent="0.25">
      <c r="B4708" s="21"/>
      <c r="G4708" s="13"/>
    </row>
    <row r="4709" spans="2:7" x14ac:dyDescent="0.25">
      <c r="B4709" s="21"/>
      <c r="G4709" s="13"/>
    </row>
    <row r="4710" spans="2:7" x14ac:dyDescent="0.25">
      <c r="B4710" s="21"/>
      <c r="G4710" s="13"/>
    </row>
    <row r="4711" spans="2:7" x14ac:dyDescent="0.25">
      <c r="B4711" s="21"/>
      <c r="G4711" s="13"/>
    </row>
    <row r="4712" spans="2:7" x14ac:dyDescent="0.25">
      <c r="B4712" s="21"/>
      <c r="G4712" s="13"/>
    </row>
    <row r="4713" spans="2:7" x14ac:dyDescent="0.25">
      <c r="B4713" s="21"/>
      <c r="G4713" s="13"/>
    </row>
    <row r="4714" spans="2:7" x14ac:dyDescent="0.25">
      <c r="B4714" s="21"/>
      <c r="G4714" s="13"/>
    </row>
    <row r="4715" spans="2:7" x14ac:dyDescent="0.25">
      <c r="B4715" s="21"/>
      <c r="G4715" s="13"/>
    </row>
    <row r="4716" spans="2:7" x14ac:dyDescent="0.25">
      <c r="B4716" s="21"/>
      <c r="G4716" s="13"/>
    </row>
    <row r="4717" spans="2:7" x14ac:dyDescent="0.25">
      <c r="B4717" s="21"/>
      <c r="G4717" s="13"/>
    </row>
    <row r="4718" spans="2:7" x14ac:dyDescent="0.25">
      <c r="B4718" s="21"/>
      <c r="G4718" s="13"/>
    </row>
    <row r="4719" spans="2:7" x14ac:dyDescent="0.25">
      <c r="B4719" s="21"/>
      <c r="G4719" s="13"/>
    </row>
    <row r="4720" spans="2:7" x14ac:dyDescent="0.25">
      <c r="B4720" s="21"/>
      <c r="G4720" s="13"/>
    </row>
    <row r="4721" spans="2:7" x14ac:dyDescent="0.25">
      <c r="B4721" s="21"/>
      <c r="G4721" s="13"/>
    </row>
    <row r="4722" spans="2:7" x14ac:dyDescent="0.25">
      <c r="B4722" s="21"/>
      <c r="G4722" s="13"/>
    </row>
    <row r="4723" spans="2:7" x14ac:dyDescent="0.25">
      <c r="B4723" s="21"/>
      <c r="G4723" s="13"/>
    </row>
    <row r="4724" spans="2:7" x14ac:dyDescent="0.25">
      <c r="B4724" s="21"/>
      <c r="G4724" s="13"/>
    </row>
    <row r="4725" spans="2:7" x14ac:dyDescent="0.25">
      <c r="B4725" s="21"/>
      <c r="G4725" s="13"/>
    </row>
    <row r="4726" spans="2:7" x14ac:dyDescent="0.25">
      <c r="B4726" s="21"/>
      <c r="G4726" s="13"/>
    </row>
    <row r="4727" spans="2:7" x14ac:dyDescent="0.25">
      <c r="B4727" s="21"/>
      <c r="G4727" s="13"/>
    </row>
    <row r="4728" spans="2:7" x14ac:dyDescent="0.25">
      <c r="B4728" s="21"/>
      <c r="G4728" s="13"/>
    </row>
    <row r="4729" spans="2:7" x14ac:dyDescent="0.25">
      <c r="B4729" s="21"/>
      <c r="G4729" s="13"/>
    </row>
    <row r="4730" spans="2:7" x14ac:dyDescent="0.25">
      <c r="B4730" s="21"/>
      <c r="G4730" s="13"/>
    </row>
    <row r="4731" spans="2:7" x14ac:dyDescent="0.25">
      <c r="B4731" s="21"/>
      <c r="G4731" s="13"/>
    </row>
    <row r="4732" spans="2:7" x14ac:dyDescent="0.25">
      <c r="B4732" s="21"/>
      <c r="G4732" s="13"/>
    </row>
    <row r="4733" spans="2:7" x14ac:dyDescent="0.25">
      <c r="B4733" s="21"/>
      <c r="G4733" s="13"/>
    </row>
    <row r="4734" spans="2:7" x14ac:dyDescent="0.25">
      <c r="B4734" s="21"/>
      <c r="G4734" s="13"/>
    </row>
    <row r="4735" spans="2:7" x14ac:dyDescent="0.25">
      <c r="B4735" s="21"/>
      <c r="G4735" s="13"/>
    </row>
    <row r="4736" spans="2:7" x14ac:dyDescent="0.25">
      <c r="B4736" s="21"/>
      <c r="G4736" s="13"/>
    </row>
    <row r="4737" spans="2:7" x14ac:dyDescent="0.25">
      <c r="B4737" s="21"/>
      <c r="G4737" s="13"/>
    </row>
    <row r="4738" spans="2:7" x14ac:dyDescent="0.25">
      <c r="B4738" s="21"/>
      <c r="G4738" s="13"/>
    </row>
    <row r="4739" spans="2:7" x14ac:dyDescent="0.25">
      <c r="B4739" s="21"/>
      <c r="G4739" s="13"/>
    </row>
    <row r="4740" spans="2:7" x14ac:dyDescent="0.25">
      <c r="B4740" s="21"/>
      <c r="G4740" s="13"/>
    </row>
    <row r="4741" spans="2:7" x14ac:dyDescent="0.25">
      <c r="B4741" s="21"/>
      <c r="G4741" s="13"/>
    </row>
    <row r="4742" spans="2:7" x14ac:dyDescent="0.25">
      <c r="B4742" s="21"/>
      <c r="G4742" s="13"/>
    </row>
    <row r="4743" spans="2:7" x14ac:dyDescent="0.25">
      <c r="B4743" s="21"/>
      <c r="G4743" s="13"/>
    </row>
    <row r="4744" spans="2:7" x14ac:dyDescent="0.25">
      <c r="B4744" s="21"/>
      <c r="G4744" s="13"/>
    </row>
    <row r="4745" spans="2:7" x14ac:dyDescent="0.25">
      <c r="B4745" s="21"/>
      <c r="G4745" s="13"/>
    </row>
    <row r="4746" spans="2:7" x14ac:dyDescent="0.25">
      <c r="B4746" s="21"/>
      <c r="G4746" s="13"/>
    </row>
    <row r="4747" spans="2:7" x14ac:dyDescent="0.25">
      <c r="B4747" s="21"/>
      <c r="G4747" s="13"/>
    </row>
    <row r="4748" spans="2:7" x14ac:dyDescent="0.25">
      <c r="B4748" s="21"/>
      <c r="G4748" s="13"/>
    </row>
    <row r="4749" spans="2:7" x14ac:dyDescent="0.25">
      <c r="B4749" s="21"/>
      <c r="G4749" s="13"/>
    </row>
    <row r="4750" spans="2:7" x14ac:dyDescent="0.25">
      <c r="B4750" s="21"/>
      <c r="G4750" s="13"/>
    </row>
    <row r="4751" spans="2:7" x14ac:dyDescent="0.25">
      <c r="B4751" s="21"/>
      <c r="G4751" s="13"/>
    </row>
    <row r="4752" spans="2:7" x14ac:dyDescent="0.25">
      <c r="B4752" s="21"/>
      <c r="G4752" s="13"/>
    </row>
    <row r="4753" spans="2:7" x14ac:dyDescent="0.25">
      <c r="B4753" s="21"/>
      <c r="G4753" s="13"/>
    </row>
    <row r="4754" spans="2:7" x14ac:dyDescent="0.25">
      <c r="B4754" s="21"/>
      <c r="G4754" s="13"/>
    </row>
    <row r="4755" spans="2:7" x14ac:dyDescent="0.25">
      <c r="B4755" s="21"/>
      <c r="G4755" s="13"/>
    </row>
    <row r="4756" spans="2:7" x14ac:dyDescent="0.25">
      <c r="B4756" s="21"/>
      <c r="G4756" s="13"/>
    </row>
    <row r="4757" spans="2:7" x14ac:dyDescent="0.25">
      <c r="B4757" s="21"/>
      <c r="G4757" s="13"/>
    </row>
    <row r="4758" spans="2:7" x14ac:dyDescent="0.25">
      <c r="B4758" s="21"/>
      <c r="G4758" s="13"/>
    </row>
    <row r="4759" spans="2:7" x14ac:dyDescent="0.25">
      <c r="B4759" s="21"/>
      <c r="G4759" s="13"/>
    </row>
    <row r="4760" spans="2:7" x14ac:dyDescent="0.25">
      <c r="B4760" s="21"/>
      <c r="G4760" s="13"/>
    </row>
    <row r="4761" spans="2:7" x14ac:dyDescent="0.25">
      <c r="B4761" s="21"/>
      <c r="G4761" s="13"/>
    </row>
    <row r="4762" spans="2:7" x14ac:dyDescent="0.25">
      <c r="B4762" s="21"/>
      <c r="G4762" s="13"/>
    </row>
    <row r="4763" spans="2:7" x14ac:dyDescent="0.25">
      <c r="B4763" s="21"/>
      <c r="G4763" s="13"/>
    </row>
    <row r="4764" spans="2:7" x14ac:dyDescent="0.25">
      <c r="B4764" s="21"/>
      <c r="G4764" s="13"/>
    </row>
    <row r="4765" spans="2:7" x14ac:dyDescent="0.25">
      <c r="B4765" s="21"/>
      <c r="G4765" s="13"/>
    </row>
    <row r="4766" spans="2:7" x14ac:dyDescent="0.25">
      <c r="B4766" s="21"/>
      <c r="G4766" s="13"/>
    </row>
    <row r="4767" spans="2:7" x14ac:dyDescent="0.25">
      <c r="B4767" s="21"/>
      <c r="G4767" s="13"/>
    </row>
    <row r="4768" spans="2:7" x14ac:dyDescent="0.25">
      <c r="B4768" s="21"/>
      <c r="G4768" s="13"/>
    </row>
    <row r="4769" spans="2:7" x14ac:dyDescent="0.25">
      <c r="B4769" s="21"/>
      <c r="G4769" s="13"/>
    </row>
    <row r="4770" spans="2:7" x14ac:dyDescent="0.25">
      <c r="B4770" s="21"/>
      <c r="G4770" s="13"/>
    </row>
    <row r="4771" spans="2:7" x14ac:dyDescent="0.25">
      <c r="B4771" s="21"/>
      <c r="G4771" s="13"/>
    </row>
    <row r="4772" spans="2:7" x14ac:dyDescent="0.25">
      <c r="B4772" s="21"/>
      <c r="G4772" s="13"/>
    </row>
    <row r="4773" spans="2:7" x14ac:dyDescent="0.25">
      <c r="B4773" s="21"/>
      <c r="G4773" s="13"/>
    </row>
    <row r="4774" spans="2:7" x14ac:dyDescent="0.25">
      <c r="B4774" s="21"/>
      <c r="G4774" s="13"/>
    </row>
    <row r="4775" spans="2:7" x14ac:dyDescent="0.25">
      <c r="B4775" s="21"/>
      <c r="G4775" s="13"/>
    </row>
    <row r="4776" spans="2:7" x14ac:dyDescent="0.25">
      <c r="B4776" s="21"/>
      <c r="G4776" s="13"/>
    </row>
    <row r="4777" spans="2:7" x14ac:dyDescent="0.25">
      <c r="B4777" s="21"/>
      <c r="G4777" s="13"/>
    </row>
    <row r="4778" spans="2:7" x14ac:dyDescent="0.25">
      <c r="B4778" s="21"/>
      <c r="G4778" s="13"/>
    </row>
    <row r="4779" spans="2:7" x14ac:dyDescent="0.25">
      <c r="B4779" s="21"/>
      <c r="G4779" s="13"/>
    </row>
    <row r="4780" spans="2:7" x14ac:dyDescent="0.25">
      <c r="B4780" s="21"/>
      <c r="G4780" s="13"/>
    </row>
    <row r="4781" spans="2:7" x14ac:dyDescent="0.25">
      <c r="B4781" s="21"/>
      <c r="G4781" s="13"/>
    </row>
    <row r="4782" spans="2:7" x14ac:dyDescent="0.25">
      <c r="B4782" s="21"/>
      <c r="G4782" s="13"/>
    </row>
    <row r="4783" spans="2:7" x14ac:dyDescent="0.25">
      <c r="B4783" s="21"/>
      <c r="G4783" s="13"/>
    </row>
    <row r="4784" spans="2:7" x14ac:dyDescent="0.25">
      <c r="B4784" s="21"/>
      <c r="G4784" s="13"/>
    </row>
    <row r="4785" spans="2:7" x14ac:dyDescent="0.25">
      <c r="B4785" s="21"/>
      <c r="G4785" s="13"/>
    </row>
    <row r="4786" spans="2:7" x14ac:dyDescent="0.25">
      <c r="B4786" s="21"/>
      <c r="G4786" s="13"/>
    </row>
    <row r="4787" spans="2:7" x14ac:dyDescent="0.25">
      <c r="B4787" s="21"/>
      <c r="G4787" s="13"/>
    </row>
    <row r="4788" spans="2:7" x14ac:dyDescent="0.25">
      <c r="B4788" s="21"/>
      <c r="G4788" s="13"/>
    </row>
    <row r="4789" spans="2:7" x14ac:dyDescent="0.25">
      <c r="B4789" s="21"/>
      <c r="G4789" s="13"/>
    </row>
    <row r="4790" spans="2:7" x14ac:dyDescent="0.25">
      <c r="B4790" s="21"/>
      <c r="G4790" s="13"/>
    </row>
    <row r="4791" spans="2:7" x14ac:dyDescent="0.25">
      <c r="B4791" s="21"/>
      <c r="G4791" s="13"/>
    </row>
    <row r="4792" spans="2:7" x14ac:dyDescent="0.25">
      <c r="B4792" s="21"/>
      <c r="G4792" s="13"/>
    </row>
    <row r="4793" spans="2:7" x14ac:dyDescent="0.25">
      <c r="B4793" s="21"/>
      <c r="G4793" s="13"/>
    </row>
    <row r="4794" spans="2:7" x14ac:dyDescent="0.25">
      <c r="B4794" s="21"/>
      <c r="G4794" s="13"/>
    </row>
    <row r="4795" spans="2:7" x14ac:dyDescent="0.25">
      <c r="B4795" s="21"/>
      <c r="G4795" s="13"/>
    </row>
    <row r="4796" spans="2:7" x14ac:dyDescent="0.25">
      <c r="B4796" s="21"/>
      <c r="G4796" s="13"/>
    </row>
    <row r="4797" spans="2:7" x14ac:dyDescent="0.25">
      <c r="B4797" s="21"/>
      <c r="G4797" s="13"/>
    </row>
    <row r="4798" spans="2:7" x14ac:dyDescent="0.25">
      <c r="B4798" s="21"/>
      <c r="G4798" s="13"/>
    </row>
    <row r="4799" spans="2:7" x14ac:dyDescent="0.25">
      <c r="B4799" s="21"/>
      <c r="G4799" s="13"/>
    </row>
    <row r="4800" spans="2:7" x14ac:dyDescent="0.25">
      <c r="B4800" s="21"/>
      <c r="G4800" s="13"/>
    </row>
    <row r="4801" spans="2:7" x14ac:dyDescent="0.25">
      <c r="B4801" s="21"/>
      <c r="G4801" s="13"/>
    </row>
    <row r="4802" spans="2:7" x14ac:dyDescent="0.25">
      <c r="B4802" s="21"/>
      <c r="G4802" s="13"/>
    </row>
    <row r="4803" spans="2:7" x14ac:dyDescent="0.25">
      <c r="B4803" s="21"/>
      <c r="G4803" s="13"/>
    </row>
    <row r="4804" spans="2:7" x14ac:dyDescent="0.25">
      <c r="B4804" s="21"/>
      <c r="G4804" s="13"/>
    </row>
    <row r="4805" spans="2:7" x14ac:dyDescent="0.25">
      <c r="B4805" s="21"/>
      <c r="G4805" s="13"/>
    </row>
    <row r="4806" spans="2:7" x14ac:dyDescent="0.25">
      <c r="B4806" s="21"/>
      <c r="G4806" s="13"/>
    </row>
    <row r="4807" spans="2:7" x14ac:dyDescent="0.25">
      <c r="B4807" s="21"/>
      <c r="G4807" s="13"/>
    </row>
    <row r="4808" spans="2:7" x14ac:dyDescent="0.25">
      <c r="B4808" s="21"/>
      <c r="G4808" s="13"/>
    </row>
    <row r="4809" spans="2:7" x14ac:dyDescent="0.25">
      <c r="B4809" s="21"/>
      <c r="G4809" s="13"/>
    </row>
    <row r="4810" spans="2:7" x14ac:dyDescent="0.25">
      <c r="B4810" s="21"/>
      <c r="G4810" s="13"/>
    </row>
    <row r="4811" spans="2:7" x14ac:dyDescent="0.25">
      <c r="B4811" s="21"/>
      <c r="G4811" s="13"/>
    </row>
    <row r="4812" spans="2:7" x14ac:dyDescent="0.25">
      <c r="B4812" s="21"/>
      <c r="G4812" s="13"/>
    </row>
    <row r="4813" spans="2:7" x14ac:dyDescent="0.25">
      <c r="B4813" s="21"/>
      <c r="G4813" s="13"/>
    </row>
    <row r="4814" spans="2:7" x14ac:dyDescent="0.25">
      <c r="B4814" s="21"/>
      <c r="G4814" s="13"/>
    </row>
    <row r="4815" spans="2:7" x14ac:dyDescent="0.25">
      <c r="B4815" s="21"/>
      <c r="G4815" s="13"/>
    </row>
    <row r="4816" spans="2:7" x14ac:dyDescent="0.25">
      <c r="B4816" s="21"/>
      <c r="G4816" s="13"/>
    </row>
    <row r="4817" spans="2:7" x14ac:dyDescent="0.25">
      <c r="B4817" s="21"/>
      <c r="G4817" s="13"/>
    </row>
    <row r="4818" spans="2:7" x14ac:dyDescent="0.25">
      <c r="B4818" s="21"/>
      <c r="G4818" s="13"/>
    </row>
    <row r="4819" spans="2:7" x14ac:dyDescent="0.25">
      <c r="B4819" s="21"/>
      <c r="G4819" s="13"/>
    </row>
    <row r="4820" spans="2:7" x14ac:dyDescent="0.25">
      <c r="B4820" s="21"/>
      <c r="G4820" s="13"/>
    </row>
    <row r="4821" spans="2:7" x14ac:dyDescent="0.25">
      <c r="B4821" s="21"/>
      <c r="G4821" s="13"/>
    </row>
    <row r="4822" spans="2:7" x14ac:dyDescent="0.25">
      <c r="B4822" s="21"/>
      <c r="G4822" s="13"/>
    </row>
    <row r="4823" spans="2:7" x14ac:dyDescent="0.25">
      <c r="B4823" s="21"/>
      <c r="G4823" s="13"/>
    </row>
    <row r="4824" spans="2:7" x14ac:dyDescent="0.25">
      <c r="B4824" s="21"/>
      <c r="G4824" s="13"/>
    </row>
    <row r="4825" spans="2:7" x14ac:dyDescent="0.25">
      <c r="B4825" s="21"/>
      <c r="G4825" s="13"/>
    </row>
    <row r="4826" spans="2:7" x14ac:dyDescent="0.25">
      <c r="B4826" s="21"/>
      <c r="G4826" s="13"/>
    </row>
    <row r="4827" spans="2:7" x14ac:dyDescent="0.25">
      <c r="B4827" s="21"/>
      <c r="G4827" s="13"/>
    </row>
    <row r="4828" spans="2:7" x14ac:dyDescent="0.25">
      <c r="B4828" s="21"/>
      <c r="G4828" s="13"/>
    </row>
    <row r="4829" spans="2:7" x14ac:dyDescent="0.25">
      <c r="B4829" s="21"/>
      <c r="G4829" s="13"/>
    </row>
    <row r="4830" spans="2:7" x14ac:dyDescent="0.25">
      <c r="B4830" s="21"/>
      <c r="G4830" s="13"/>
    </row>
    <row r="4831" spans="2:7" x14ac:dyDescent="0.25">
      <c r="B4831" s="21"/>
      <c r="G4831" s="13"/>
    </row>
    <row r="4832" spans="2:7" x14ac:dyDescent="0.25">
      <c r="B4832" s="21"/>
      <c r="G4832" s="13"/>
    </row>
    <row r="4833" spans="2:7" x14ac:dyDescent="0.25">
      <c r="B4833" s="21"/>
      <c r="G4833" s="13"/>
    </row>
    <row r="4834" spans="2:7" x14ac:dyDescent="0.25">
      <c r="B4834" s="21"/>
      <c r="G4834" s="13"/>
    </row>
    <row r="4835" spans="2:7" x14ac:dyDescent="0.25">
      <c r="B4835" s="21"/>
      <c r="G4835" s="13"/>
    </row>
    <row r="4836" spans="2:7" x14ac:dyDescent="0.25">
      <c r="B4836" s="21"/>
      <c r="G4836" s="13"/>
    </row>
    <row r="4837" spans="2:7" x14ac:dyDescent="0.25">
      <c r="B4837" s="21"/>
      <c r="G4837" s="13"/>
    </row>
    <row r="4838" spans="2:7" x14ac:dyDescent="0.25">
      <c r="B4838" s="21"/>
      <c r="G4838" s="13"/>
    </row>
    <row r="4839" spans="2:7" x14ac:dyDescent="0.25">
      <c r="B4839" s="21"/>
      <c r="G4839" s="13"/>
    </row>
    <row r="4840" spans="2:7" x14ac:dyDescent="0.25">
      <c r="B4840" s="21"/>
      <c r="G4840" s="13"/>
    </row>
    <row r="4841" spans="2:7" x14ac:dyDescent="0.25">
      <c r="B4841" s="21"/>
      <c r="G4841" s="13"/>
    </row>
    <row r="4842" spans="2:7" x14ac:dyDescent="0.25">
      <c r="B4842" s="21"/>
      <c r="G4842" s="13"/>
    </row>
    <row r="4843" spans="2:7" x14ac:dyDescent="0.25">
      <c r="B4843" s="21"/>
      <c r="G4843" s="13"/>
    </row>
    <row r="4844" spans="2:7" x14ac:dyDescent="0.25">
      <c r="B4844" s="21"/>
      <c r="G4844" s="13"/>
    </row>
    <row r="4845" spans="2:7" x14ac:dyDescent="0.25">
      <c r="B4845" s="21"/>
      <c r="G4845" s="13"/>
    </row>
    <row r="4846" spans="2:7" x14ac:dyDescent="0.25">
      <c r="B4846" s="21"/>
      <c r="G4846" s="13"/>
    </row>
    <row r="4847" spans="2:7" x14ac:dyDescent="0.25">
      <c r="B4847" s="21"/>
      <c r="G4847" s="13"/>
    </row>
    <row r="4848" spans="2:7" x14ac:dyDescent="0.25">
      <c r="B4848" s="21"/>
      <c r="G4848" s="13"/>
    </row>
    <row r="4849" spans="2:7" x14ac:dyDescent="0.25">
      <c r="B4849" s="21"/>
      <c r="G4849" s="13"/>
    </row>
    <row r="4850" spans="2:7" x14ac:dyDescent="0.25">
      <c r="B4850" s="21"/>
      <c r="G4850" s="13"/>
    </row>
    <row r="4851" spans="2:7" x14ac:dyDescent="0.25">
      <c r="B4851" s="21"/>
      <c r="G4851" s="13"/>
    </row>
    <row r="4852" spans="2:7" x14ac:dyDescent="0.25">
      <c r="B4852" s="21"/>
      <c r="G4852" s="13"/>
    </row>
    <row r="4853" spans="2:7" x14ac:dyDescent="0.25">
      <c r="B4853" s="21"/>
      <c r="G4853" s="13"/>
    </row>
    <row r="4854" spans="2:7" x14ac:dyDescent="0.25">
      <c r="B4854" s="21"/>
      <c r="G4854" s="13"/>
    </row>
    <row r="4855" spans="2:7" x14ac:dyDescent="0.25">
      <c r="B4855" s="21"/>
      <c r="G4855" s="13"/>
    </row>
    <row r="4856" spans="2:7" x14ac:dyDescent="0.25">
      <c r="B4856" s="21"/>
      <c r="G4856" s="13"/>
    </row>
    <row r="4857" spans="2:7" x14ac:dyDescent="0.25">
      <c r="B4857" s="21"/>
      <c r="G4857" s="13"/>
    </row>
    <row r="4858" spans="2:7" x14ac:dyDescent="0.25">
      <c r="B4858" s="21"/>
      <c r="G4858" s="13"/>
    </row>
    <row r="4859" spans="2:7" x14ac:dyDescent="0.25">
      <c r="B4859" s="21"/>
      <c r="G4859" s="13"/>
    </row>
    <row r="4860" spans="2:7" x14ac:dyDescent="0.25">
      <c r="B4860" s="21"/>
      <c r="G4860" s="13"/>
    </row>
    <row r="4861" spans="2:7" x14ac:dyDescent="0.25">
      <c r="B4861" s="21"/>
      <c r="G4861" s="13"/>
    </row>
    <row r="4862" spans="2:7" x14ac:dyDescent="0.25">
      <c r="B4862" s="21"/>
      <c r="G4862" s="13"/>
    </row>
    <row r="4863" spans="2:7" x14ac:dyDescent="0.25">
      <c r="B4863" s="21"/>
      <c r="G4863" s="13"/>
    </row>
    <row r="4864" spans="2:7" x14ac:dyDescent="0.25">
      <c r="B4864" s="21"/>
      <c r="G4864" s="13"/>
    </row>
    <row r="4865" spans="2:7" x14ac:dyDescent="0.25">
      <c r="B4865" s="21"/>
      <c r="G4865" s="13"/>
    </row>
    <row r="4866" spans="2:7" x14ac:dyDescent="0.25">
      <c r="B4866" s="21"/>
      <c r="G4866" s="13"/>
    </row>
    <row r="4867" spans="2:7" x14ac:dyDescent="0.25">
      <c r="B4867" s="21"/>
      <c r="G4867" s="13"/>
    </row>
    <row r="4868" spans="2:7" x14ac:dyDescent="0.25">
      <c r="B4868" s="21"/>
      <c r="G4868" s="13"/>
    </row>
    <row r="4869" spans="2:7" x14ac:dyDescent="0.25">
      <c r="B4869" s="21"/>
      <c r="G4869" s="13"/>
    </row>
    <row r="4870" spans="2:7" x14ac:dyDescent="0.25">
      <c r="B4870" s="21"/>
      <c r="G4870" s="13"/>
    </row>
    <row r="4871" spans="2:7" x14ac:dyDescent="0.25">
      <c r="B4871" s="21"/>
      <c r="G4871" s="13"/>
    </row>
    <row r="4872" spans="2:7" x14ac:dyDescent="0.25">
      <c r="B4872" s="21"/>
      <c r="G4872" s="13"/>
    </row>
    <row r="4873" spans="2:7" x14ac:dyDescent="0.25">
      <c r="B4873" s="21"/>
      <c r="G4873" s="13"/>
    </row>
    <row r="4874" spans="2:7" x14ac:dyDescent="0.25">
      <c r="B4874" s="21"/>
      <c r="G4874" s="13"/>
    </row>
    <row r="4875" spans="2:7" x14ac:dyDescent="0.25">
      <c r="B4875" s="21"/>
      <c r="G4875" s="13"/>
    </row>
    <row r="4876" spans="2:7" x14ac:dyDescent="0.25">
      <c r="B4876" s="21"/>
      <c r="G4876" s="13"/>
    </row>
    <row r="4877" spans="2:7" x14ac:dyDescent="0.25">
      <c r="B4877" s="21"/>
      <c r="G4877" s="13"/>
    </row>
    <row r="4878" spans="2:7" x14ac:dyDescent="0.25">
      <c r="B4878" s="21"/>
      <c r="G4878" s="13"/>
    </row>
    <row r="4879" spans="2:7" x14ac:dyDescent="0.25">
      <c r="B4879" s="21"/>
      <c r="G4879" s="13"/>
    </row>
    <row r="4880" spans="2:7" x14ac:dyDescent="0.25">
      <c r="B4880" s="21"/>
      <c r="G4880" s="13"/>
    </row>
    <row r="4881" spans="2:7" x14ac:dyDescent="0.25">
      <c r="B4881" s="21"/>
      <c r="G4881" s="13"/>
    </row>
    <row r="4882" spans="2:7" x14ac:dyDescent="0.25">
      <c r="B4882" s="21"/>
      <c r="G4882" s="13"/>
    </row>
    <row r="4883" spans="2:7" x14ac:dyDescent="0.25">
      <c r="B4883" s="21"/>
      <c r="G4883" s="13"/>
    </row>
    <row r="4884" spans="2:7" x14ac:dyDescent="0.25">
      <c r="B4884" s="21"/>
      <c r="G4884" s="13"/>
    </row>
    <row r="4885" spans="2:7" x14ac:dyDescent="0.25">
      <c r="B4885" s="21"/>
      <c r="G4885" s="13"/>
    </row>
    <row r="4886" spans="2:7" x14ac:dyDescent="0.25">
      <c r="B4886" s="21"/>
      <c r="G4886" s="13"/>
    </row>
    <row r="4887" spans="2:7" x14ac:dyDescent="0.25">
      <c r="B4887" s="21"/>
      <c r="G4887" s="13"/>
    </row>
    <row r="4888" spans="2:7" x14ac:dyDescent="0.25">
      <c r="B4888" s="21"/>
      <c r="G4888" s="13"/>
    </row>
    <row r="4889" spans="2:7" x14ac:dyDescent="0.25">
      <c r="B4889" s="21"/>
      <c r="G4889" s="13"/>
    </row>
    <row r="4890" spans="2:7" x14ac:dyDescent="0.25">
      <c r="B4890" s="21"/>
      <c r="G4890" s="13"/>
    </row>
    <row r="4891" spans="2:7" x14ac:dyDescent="0.25">
      <c r="B4891" s="21"/>
      <c r="G4891" s="13"/>
    </row>
    <row r="4892" spans="2:7" x14ac:dyDescent="0.25">
      <c r="B4892" s="21"/>
      <c r="G4892" s="13"/>
    </row>
    <row r="4893" spans="2:7" x14ac:dyDescent="0.25">
      <c r="B4893" s="21"/>
      <c r="G4893" s="13"/>
    </row>
    <row r="4894" spans="2:7" x14ac:dyDescent="0.25">
      <c r="B4894" s="21"/>
      <c r="G4894" s="13"/>
    </row>
    <row r="4895" spans="2:7" x14ac:dyDescent="0.25">
      <c r="B4895" s="21"/>
      <c r="G4895" s="13"/>
    </row>
    <row r="4896" spans="2:7" x14ac:dyDescent="0.25">
      <c r="B4896" s="21"/>
      <c r="G4896" s="13"/>
    </row>
    <row r="4897" spans="2:7" x14ac:dyDescent="0.25">
      <c r="B4897" s="21"/>
      <c r="G4897" s="13"/>
    </row>
    <row r="4898" spans="2:7" x14ac:dyDescent="0.25">
      <c r="B4898" s="21"/>
      <c r="G4898" s="13"/>
    </row>
    <row r="4899" spans="2:7" x14ac:dyDescent="0.25">
      <c r="B4899" s="21"/>
      <c r="G4899" s="13"/>
    </row>
    <row r="4900" spans="2:7" x14ac:dyDescent="0.25">
      <c r="B4900" s="21"/>
      <c r="G4900" s="13"/>
    </row>
    <row r="4901" spans="2:7" x14ac:dyDescent="0.25">
      <c r="B4901" s="21"/>
      <c r="G4901" s="13"/>
    </row>
    <row r="4902" spans="2:7" x14ac:dyDescent="0.25">
      <c r="B4902" s="21"/>
      <c r="G4902" s="13"/>
    </row>
    <row r="4903" spans="2:7" x14ac:dyDescent="0.25">
      <c r="B4903" s="21"/>
      <c r="G4903" s="13"/>
    </row>
    <row r="4904" spans="2:7" x14ac:dyDescent="0.25">
      <c r="B4904" s="21"/>
      <c r="G4904" s="13"/>
    </row>
    <row r="4905" spans="2:7" x14ac:dyDescent="0.25">
      <c r="B4905" s="21"/>
      <c r="G4905" s="13"/>
    </row>
    <row r="4906" spans="2:7" x14ac:dyDescent="0.25">
      <c r="B4906" s="21"/>
      <c r="G4906" s="13"/>
    </row>
    <row r="4907" spans="2:7" x14ac:dyDescent="0.25">
      <c r="B4907" s="21"/>
      <c r="G4907" s="13"/>
    </row>
    <row r="4908" spans="2:7" x14ac:dyDescent="0.25">
      <c r="B4908" s="21"/>
      <c r="G4908" s="13"/>
    </row>
    <row r="4909" spans="2:7" x14ac:dyDescent="0.25">
      <c r="B4909" s="21"/>
      <c r="G4909" s="13"/>
    </row>
    <row r="4910" spans="2:7" x14ac:dyDescent="0.25">
      <c r="B4910" s="21"/>
      <c r="G4910" s="13"/>
    </row>
    <row r="4911" spans="2:7" x14ac:dyDescent="0.25">
      <c r="B4911" s="21"/>
      <c r="G4911" s="13"/>
    </row>
    <row r="4912" spans="2:7" x14ac:dyDescent="0.25">
      <c r="B4912" s="21"/>
      <c r="G4912" s="13"/>
    </row>
    <row r="4913" spans="2:7" x14ac:dyDescent="0.25">
      <c r="B4913" s="21"/>
      <c r="G4913" s="13"/>
    </row>
    <row r="4914" spans="2:7" x14ac:dyDescent="0.25">
      <c r="B4914" s="21"/>
      <c r="G4914" s="13"/>
    </row>
    <row r="4915" spans="2:7" x14ac:dyDescent="0.25">
      <c r="B4915" s="21"/>
      <c r="G4915" s="13"/>
    </row>
    <row r="4916" spans="2:7" x14ac:dyDescent="0.25">
      <c r="B4916" s="21"/>
      <c r="G4916" s="13"/>
    </row>
    <row r="4917" spans="2:7" x14ac:dyDescent="0.25">
      <c r="B4917" s="21"/>
      <c r="G4917" s="13"/>
    </row>
    <row r="4918" spans="2:7" x14ac:dyDescent="0.25">
      <c r="B4918" s="21"/>
      <c r="G4918" s="13"/>
    </row>
    <row r="4919" spans="2:7" x14ac:dyDescent="0.25">
      <c r="B4919" s="21"/>
      <c r="G4919" s="13"/>
    </row>
    <row r="4920" spans="2:7" x14ac:dyDescent="0.25">
      <c r="B4920" s="21"/>
      <c r="G4920" s="13"/>
    </row>
    <row r="4921" spans="2:7" x14ac:dyDescent="0.25">
      <c r="B4921" s="21"/>
      <c r="G4921" s="13"/>
    </row>
    <row r="4922" spans="2:7" x14ac:dyDescent="0.25">
      <c r="B4922" s="21"/>
      <c r="G4922" s="13"/>
    </row>
    <row r="4923" spans="2:7" x14ac:dyDescent="0.25">
      <c r="B4923" s="21"/>
      <c r="G4923" s="13"/>
    </row>
    <row r="4924" spans="2:7" x14ac:dyDescent="0.25">
      <c r="B4924" s="21"/>
      <c r="G4924" s="13"/>
    </row>
    <row r="4925" spans="2:7" x14ac:dyDescent="0.25">
      <c r="B4925" s="21"/>
      <c r="G4925" s="13"/>
    </row>
    <row r="4926" spans="2:7" x14ac:dyDescent="0.25">
      <c r="B4926" s="21"/>
      <c r="G4926" s="13"/>
    </row>
    <row r="4927" spans="2:7" x14ac:dyDescent="0.25">
      <c r="B4927" s="21"/>
      <c r="G4927" s="13"/>
    </row>
    <row r="4928" spans="2:7" x14ac:dyDescent="0.25">
      <c r="B4928" s="21"/>
      <c r="G4928" s="13"/>
    </row>
    <row r="4929" spans="2:7" x14ac:dyDescent="0.25">
      <c r="B4929" s="21"/>
      <c r="G4929" s="13"/>
    </row>
    <row r="4930" spans="2:7" x14ac:dyDescent="0.25">
      <c r="B4930" s="21"/>
      <c r="G4930" s="13"/>
    </row>
    <row r="4931" spans="2:7" x14ac:dyDescent="0.25">
      <c r="B4931" s="21"/>
      <c r="G4931" s="13"/>
    </row>
    <row r="4932" spans="2:7" x14ac:dyDescent="0.25">
      <c r="B4932" s="21"/>
      <c r="G4932" s="13"/>
    </row>
    <row r="4933" spans="2:7" x14ac:dyDescent="0.25">
      <c r="B4933" s="21"/>
      <c r="G4933" s="13"/>
    </row>
    <row r="4934" spans="2:7" x14ac:dyDescent="0.25">
      <c r="B4934" s="21"/>
      <c r="G4934" s="13"/>
    </row>
    <row r="4935" spans="2:7" x14ac:dyDescent="0.25">
      <c r="B4935" s="21"/>
      <c r="G4935" s="13"/>
    </row>
    <row r="4936" spans="2:7" x14ac:dyDescent="0.25">
      <c r="B4936" s="21"/>
      <c r="G4936" s="13"/>
    </row>
    <row r="4937" spans="2:7" x14ac:dyDescent="0.25">
      <c r="B4937" s="21"/>
      <c r="G4937" s="13"/>
    </row>
    <row r="4938" spans="2:7" x14ac:dyDescent="0.25">
      <c r="B4938" s="21"/>
      <c r="G4938" s="13"/>
    </row>
    <row r="4939" spans="2:7" x14ac:dyDescent="0.25">
      <c r="B4939" s="21"/>
      <c r="G4939" s="13"/>
    </row>
    <row r="4940" spans="2:7" x14ac:dyDescent="0.25">
      <c r="B4940" s="21"/>
      <c r="G4940" s="13"/>
    </row>
    <row r="4941" spans="2:7" x14ac:dyDescent="0.25">
      <c r="B4941" s="21"/>
      <c r="G4941" s="13"/>
    </row>
    <row r="4942" spans="2:7" x14ac:dyDescent="0.25">
      <c r="B4942" s="21"/>
      <c r="G4942" s="13"/>
    </row>
    <row r="4943" spans="2:7" x14ac:dyDescent="0.25">
      <c r="B4943" s="21"/>
      <c r="G4943" s="13"/>
    </row>
    <row r="4944" spans="2:7" x14ac:dyDescent="0.25">
      <c r="B4944" s="21"/>
      <c r="G4944" s="13"/>
    </row>
    <row r="4945" spans="2:7" x14ac:dyDescent="0.25">
      <c r="B4945" s="21"/>
      <c r="G4945" s="13"/>
    </row>
    <row r="4946" spans="2:7" x14ac:dyDescent="0.25">
      <c r="B4946" s="21"/>
      <c r="G4946" s="13"/>
    </row>
    <row r="4947" spans="2:7" x14ac:dyDescent="0.25">
      <c r="B4947" s="21"/>
      <c r="G4947" s="13"/>
    </row>
    <row r="4948" spans="2:7" x14ac:dyDescent="0.25">
      <c r="B4948" s="21"/>
      <c r="G4948" s="13"/>
    </row>
    <row r="4949" spans="2:7" x14ac:dyDescent="0.25">
      <c r="B4949" s="21"/>
      <c r="G4949" s="13"/>
    </row>
    <row r="4950" spans="2:7" x14ac:dyDescent="0.25">
      <c r="B4950" s="21"/>
      <c r="G4950" s="13"/>
    </row>
    <row r="4951" spans="2:7" x14ac:dyDescent="0.25">
      <c r="B4951" s="21"/>
      <c r="G4951" s="13"/>
    </row>
    <row r="4952" spans="2:7" x14ac:dyDescent="0.25">
      <c r="B4952" s="21"/>
      <c r="G4952" s="13"/>
    </row>
    <row r="4953" spans="2:7" x14ac:dyDescent="0.25">
      <c r="B4953" s="21"/>
      <c r="G4953" s="13"/>
    </row>
    <row r="4954" spans="2:7" x14ac:dyDescent="0.25">
      <c r="B4954" s="21"/>
      <c r="G4954" s="13"/>
    </row>
    <row r="4955" spans="2:7" x14ac:dyDescent="0.25">
      <c r="B4955" s="21"/>
      <c r="G4955" s="13"/>
    </row>
    <row r="4956" spans="2:7" x14ac:dyDescent="0.25">
      <c r="B4956" s="21"/>
      <c r="G4956" s="13"/>
    </row>
    <row r="4957" spans="2:7" x14ac:dyDescent="0.25">
      <c r="B4957" s="21"/>
      <c r="G4957" s="13"/>
    </row>
    <row r="4958" spans="2:7" x14ac:dyDescent="0.25">
      <c r="B4958" s="21"/>
      <c r="G4958" s="13"/>
    </row>
    <row r="4959" spans="2:7" x14ac:dyDescent="0.25">
      <c r="B4959" s="21"/>
      <c r="G4959" s="13"/>
    </row>
    <row r="4960" spans="2:7" x14ac:dyDescent="0.25">
      <c r="B4960" s="21"/>
      <c r="G4960" s="13"/>
    </row>
    <row r="4961" spans="2:7" x14ac:dyDescent="0.25">
      <c r="B4961" s="21"/>
      <c r="G4961" s="13"/>
    </row>
    <row r="4962" spans="2:7" x14ac:dyDescent="0.25">
      <c r="B4962" s="21"/>
      <c r="G4962" s="13"/>
    </row>
    <row r="4963" spans="2:7" x14ac:dyDescent="0.25">
      <c r="B4963" s="21"/>
      <c r="G4963" s="13"/>
    </row>
    <row r="4964" spans="2:7" x14ac:dyDescent="0.25">
      <c r="B4964" s="21"/>
      <c r="G4964" s="13"/>
    </row>
    <row r="4965" spans="2:7" x14ac:dyDescent="0.25">
      <c r="B4965" s="21"/>
      <c r="G4965" s="13"/>
    </row>
    <row r="4966" spans="2:7" x14ac:dyDescent="0.25">
      <c r="B4966" s="21"/>
      <c r="G4966" s="13"/>
    </row>
    <row r="4967" spans="2:7" x14ac:dyDescent="0.25">
      <c r="B4967" s="21"/>
      <c r="G4967" s="13"/>
    </row>
    <row r="4968" spans="2:7" x14ac:dyDescent="0.25">
      <c r="B4968" s="21"/>
      <c r="G4968" s="13"/>
    </row>
    <row r="4969" spans="2:7" x14ac:dyDescent="0.25">
      <c r="B4969" s="21"/>
      <c r="G4969" s="13"/>
    </row>
    <row r="4970" spans="2:7" x14ac:dyDescent="0.25">
      <c r="B4970" s="21"/>
      <c r="G4970" s="13"/>
    </row>
    <row r="4971" spans="2:7" x14ac:dyDescent="0.25">
      <c r="B4971" s="21"/>
      <c r="G4971" s="13"/>
    </row>
    <row r="4972" spans="2:7" x14ac:dyDescent="0.25">
      <c r="B4972" s="21"/>
      <c r="G4972" s="13"/>
    </row>
    <row r="4973" spans="2:7" x14ac:dyDescent="0.25">
      <c r="B4973" s="21"/>
      <c r="G4973" s="13"/>
    </row>
    <row r="4974" spans="2:7" x14ac:dyDescent="0.25">
      <c r="B4974" s="21"/>
      <c r="G4974" s="13"/>
    </row>
    <row r="4975" spans="2:7" x14ac:dyDescent="0.25">
      <c r="B4975" s="21"/>
      <c r="G4975" s="13"/>
    </row>
    <row r="4976" spans="2:7" x14ac:dyDescent="0.25">
      <c r="B4976" s="21"/>
      <c r="G4976" s="13"/>
    </row>
    <row r="4977" spans="2:7" x14ac:dyDescent="0.25">
      <c r="B4977" s="21"/>
      <c r="G4977" s="13"/>
    </row>
    <row r="4978" spans="2:7" x14ac:dyDescent="0.25">
      <c r="B4978" s="21"/>
      <c r="G4978" s="13"/>
    </row>
    <row r="4979" spans="2:7" x14ac:dyDescent="0.25">
      <c r="B4979" s="21"/>
      <c r="G4979" s="13"/>
    </row>
    <row r="4980" spans="2:7" x14ac:dyDescent="0.25">
      <c r="B4980" s="21"/>
      <c r="G4980" s="13"/>
    </row>
    <row r="4981" spans="2:7" x14ac:dyDescent="0.25">
      <c r="B4981" s="21"/>
      <c r="G4981" s="13"/>
    </row>
    <row r="4982" spans="2:7" x14ac:dyDescent="0.25">
      <c r="B4982" s="21"/>
      <c r="G4982" s="13"/>
    </row>
    <row r="4983" spans="2:7" x14ac:dyDescent="0.25">
      <c r="B4983" s="21"/>
      <c r="G4983" s="13"/>
    </row>
    <row r="4984" spans="2:7" x14ac:dyDescent="0.25">
      <c r="B4984" s="21"/>
      <c r="G4984" s="13"/>
    </row>
    <row r="4985" spans="2:7" x14ac:dyDescent="0.25">
      <c r="B4985" s="21"/>
      <c r="G4985" s="13"/>
    </row>
    <row r="4986" spans="2:7" x14ac:dyDescent="0.25">
      <c r="B4986" s="21"/>
      <c r="G4986" s="13"/>
    </row>
    <row r="4987" spans="2:7" x14ac:dyDescent="0.25">
      <c r="B4987" s="21"/>
      <c r="G4987" s="13"/>
    </row>
    <row r="4988" spans="2:7" x14ac:dyDescent="0.25">
      <c r="B4988" s="21"/>
      <c r="G4988" s="13"/>
    </row>
    <row r="4989" spans="2:7" x14ac:dyDescent="0.25">
      <c r="B4989" s="21"/>
      <c r="G4989" s="13"/>
    </row>
    <row r="4990" spans="2:7" x14ac:dyDescent="0.25">
      <c r="B4990" s="21"/>
      <c r="G4990" s="13"/>
    </row>
    <row r="4991" spans="2:7" x14ac:dyDescent="0.25">
      <c r="B4991" s="21"/>
      <c r="G4991" s="13"/>
    </row>
    <row r="4992" spans="2:7" x14ac:dyDescent="0.25">
      <c r="B4992" s="21"/>
      <c r="G4992" s="13"/>
    </row>
    <row r="4993" spans="2:7" x14ac:dyDescent="0.25">
      <c r="B4993" s="21"/>
      <c r="G4993" s="13"/>
    </row>
    <row r="4994" spans="2:7" x14ac:dyDescent="0.25">
      <c r="B4994" s="21"/>
      <c r="G4994" s="13"/>
    </row>
    <row r="4995" spans="2:7" x14ac:dyDescent="0.25">
      <c r="B4995" s="21"/>
      <c r="G4995" s="13"/>
    </row>
    <row r="4996" spans="2:7" x14ac:dyDescent="0.25">
      <c r="B4996" s="21"/>
      <c r="G4996" s="13"/>
    </row>
    <row r="4997" spans="2:7" x14ac:dyDescent="0.25">
      <c r="B4997" s="21"/>
      <c r="G4997" s="13"/>
    </row>
    <row r="4998" spans="2:7" x14ac:dyDescent="0.25">
      <c r="B4998" s="21"/>
      <c r="G4998" s="13"/>
    </row>
    <row r="4999" spans="2:7" x14ac:dyDescent="0.25">
      <c r="B4999" s="21"/>
      <c r="G4999" s="13"/>
    </row>
    <row r="5000" spans="2:7" x14ac:dyDescent="0.25">
      <c r="B5000" s="21"/>
      <c r="G5000" s="13"/>
    </row>
    <row r="5001" spans="2:7" x14ac:dyDescent="0.25">
      <c r="B5001" s="21"/>
      <c r="G5001" s="13"/>
    </row>
    <row r="5002" spans="2:7" x14ac:dyDescent="0.25">
      <c r="B5002" s="21"/>
      <c r="G5002" s="13"/>
    </row>
    <row r="5003" spans="2:7" x14ac:dyDescent="0.25">
      <c r="B5003" s="21"/>
      <c r="G5003" s="13"/>
    </row>
    <row r="5004" spans="2:7" x14ac:dyDescent="0.25">
      <c r="B5004" s="21"/>
      <c r="G5004" s="13"/>
    </row>
    <row r="5005" spans="2:7" x14ac:dyDescent="0.25">
      <c r="B5005" s="21"/>
      <c r="G5005" s="13"/>
    </row>
    <row r="5006" spans="2:7" x14ac:dyDescent="0.25">
      <c r="B5006" s="21"/>
      <c r="G5006" s="13"/>
    </row>
    <row r="5007" spans="2:7" x14ac:dyDescent="0.25">
      <c r="B5007" s="21"/>
      <c r="G5007" s="13"/>
    </row>
    <row r="5008" spans="2:7" x14ac:dyDescent="0.25">
      <c r="B5008" s="21"/>
      <c r="G5008" s="13"/>
    </row>
    <row r="5009" spans="2:7" x14ac:dyDescent="0.25">
      <c r="B5009" s="21"/>
      <c r="G5009" s="13"/>
    </row>
    <row r="5010" spans="2:7" x14ac:dyDescent="0.25">
      <c r="B5010" s="21"/>
      <c r="G5010" s="13"/>
    </row>
    <row r="5011" spans="2:7" x14ac:dyDescent="0.25">
      <c r="B5011" s="21"/>
      <c r="G5011" s="13"/>
    </row>
    <row r="5012" spans="2:7" x14ac:dyDescent="0.25">
      <c r="B5012" s="21"/>
      <c r="G5012" s="13"/>
    </row>
    <row r="5013" spans="2:7" x14ac:dyDescent="0.25">
      <c r="B5013" s="21"/>
      <c r="G5013" s="13"/>
    </row>
    <row r="5014" spans="2:7" x14ac:dyDescent="0.25">
      <c r="B5014" s="21"/>
      <c r="G5014" s="13"/>
    </row>
    <row r="5015" spans="2:7" x14ac:dyDescent="0.25">
      <c r="B5015" s="21"/>
      <c r="G5015" s="13"/>
    </row>
    <row r="5016" spans="2:7" x14ac:dyDescent="0.25">
      <c r="B5016" s="21"/>
      <c r="G5016" s="13"/>
    </row>
    <row r="5017" spans="2:7" x14ac:dyDescent="0.25">
      <c r="B5017" s="21"/>
      <c r="G5017" s="13"/>
    </row>
    <row r="5018" spans="2:7" x14ac:dyDescent="0.25">
      <c r="B5018" s="21"/>
      <c r="G5018" s="13"/>
    </row>
    <row r="5019" spans="2:7" x14ac:dyDescent="0.25">
      <c r="B5019" s="21"/>
      <c r="G5019" s="13"/>
    </row>
    <row r="5020" spans="2:7" x14ac:dyDescent="0.25">
      <c r="B5020" s="21"/>
      <c r="G5020" s="13"/>
    </row>
    <row r="5021" spans="2:7" x14ac:dyDescent="0.25">
      <c r="B5021" s="21"/>
      <c r="G5021" s="13"/>
    </row>
    <row r="5022" spans="2:7" x14ac:dyDescent="0.25">
      <c r="B5022" s="21"/>
      <c r="G5022" s="13"/>
    </row>
    <row r="5023" spans="2:7" x14ac:dyDescent="0.25">
      <c r="B5023" s="21"/>
      <c r="G5023" s="13"/>
    </row>
    <row r="5024" spans="2:7" x14ac:dyDescent="0.25">
      <c r="B5024" s="21"/>
      <c r="G5024" s="13"/>
    </row>
    <row r="5025" spans="2:7" x14ac:dyDescent="0.25">
      <c r="B5025" s="21"/>
      <c r="G5025" s="13"/>
    </row>
    <row r="5026" spans="2:7" x14ac:dyDescent="0.25">
      <c r="B5026" s="21"/>
      <c r="G5026" s="13"/>
    </row>
    <row r="5027" spans="2:7" x14ac:dyDescent="0.25">
      <c r="B5027" s="21"/>
      <c r="G5027" s="13"/>
    </row>
    <row r="5028" spans="2:7" x14ac:dyDescent="0.25">
      <c r="B5028" s="21"/>
      <c r="G5028" s="13"/>
    </row>
    <row r="5029" spans="2:7" x14ac:dyDescent="0.25">
      <c r="B5029" s="21"/>
      <c r="G5029" s="13"/>
    </row>
    <row r="5030" spans="2:7" x14ac:dyDescent="0.25">
      <c r="B5030" s="21"/>
      <c r="G5030" s="13"/>
    </row>
    <row r="5031" spans="2:7" x14ac:dyDescent="0.25">
      <c r="B5031" s="21"/>
      <c r="G5031" s="13"/>
    </row>
    <row r="5032" spans="2:7" x14ac:dyDescent="0.25">
      <c r="B5032" s="21"/>
      <c r="G5032" s="13"/>
    </row>
    <row r="5033" spans="2:7" x14ac:dyDescent="0.25">
      <c r="B5033" s="21"/>
      <c r="G5033" s="13"/>
    </row>
    <row r="5034" spans="2:7" x14ac:dyDescent="0.25">
      <c r="B5034" s="21"/>
      <c r="G5034" s="13"/>
    </row>
    <row r="5035" spans="2:7" x14ac:dyDescent="0.25">
      <c r="B5035" s="21"/>
      <c r="G5035" s="13"/>
    </row>
    <row r="5036" spans="2:7" x14ac:dyDescent="0.25">
      <c r="B5036" s="21"/>
      <c r="G5036" s="13"/>
    </row>
    <row r="5037" spans="2:7" x14ac:dyDescent="0.25">
      <c r="B5037" s="21"/>
      <c r="G5037" s="13"/>
    </row>
    <row r="5038" spans="2:7" x14ac:dyDescent="0.25">
      <c r="B5038" s="21"/>
      <c r="G5038" s="13"/>
    </row>
    <row r="5039" spans="2:7" x14ac:dyDescent="0.25">
      <c r="B5039" s="21"/>
      <c r="G5039" s="13"/>
    </row>
    <row r="5040" spans="2:7" x14ac:dyDescent="0.25">
      <c r="B5040" s="21"/>
      <c r="G5040" s="13"/>
    </row>
    <row r="5041" spans="2:7" x14ac:dyDescent="0.25">
      <c r="B5041" s="21"/>
      <c r="G5041" s="13"/>
    </row>
    <row r="5042" spans="2:7" x14ac:dyDescent="0.25">
      <c r="B5042" s="21"/>
      <c r="G5042" s="13"/>
    </row>
    <row r="5043" spans="2:7" x14ac:dyDescent="0.25">
      <c r="B5043" s="21"/>
      <c r="G5043" s="13"/>
    </row>
    <row r="5044" spans="2:7" x14ac:dyDescent="0.25">
      <c r="B5044" s="21"/>
      <c r="G5044" s="13"/>
    </row>
    <row r="5045" spans="2:7" x14ac:dyDescent="0.25">
      <c r="B5045" s="21"/>
      <c r="G5045" s="13"/>
    </row>
    <row r="5046" spans="2:7" x14ac:dyDescent="0.25">
      <c r="B5046" s="21"/>
      <c r="G5046" s="13"/>
    </row>
    <row r="5047" spans="2:7" x14ac:dyDescent="0.25">
      <c r="B5047" s="21"/>
      <c r="G5047" s="13"/>
    </row>
    <row r="5048" spans="2:7" x14ac:dyDescent="0.25">
      <c r="B5048" s="21"/>
      <c r="G5048" s="13"/>
    </row>
    <row r="5049" spans="2:7" x14ac:dyDescent="0.25">
      <c r="B5049" s="21"/>
      <c r="G5049" s="13"/>
    </row>
    <row r="5050" spans="2:7" x14ac:dyDescent="0.25">
      <c r="B5050" s="21"/>
      <c r="G5050" s="13"/>
    </row>
    <row r="5051" spans="2:7" x14ac:dyDescent="0.25">
      <c r="B5051" s="21"/>
      <c r="G5051" s="13"/>
    </row>
    <row r="5052" spans="2:7" x14ac:dyDescent="0.25">
      <c r="B5052" s="21"/>
      <c r="G5052" s="13"/>
    </row>
    <row r="5053" spans="2:7" x14ac:dyDescent="0.25">
      <c r="B5053" s="21"/>
      <c r="G5053" s="13"/>
    </row>
    <row r="5054" spans="2:7" x14ac:dyDescent="0.25">
      <c r="B5054" s="21"/>
      <c r="G5054" s="13"/>
    </row>
    <row r="5055" spans="2:7" x14ac:dyDescent="0.25">
      <c r="B5055" s="21"/>
      <c r="G5055" s="13"/>
    </row>
    <row r="5056" spans="2:7" x14ac:dyDescent="0.25">
      <c r="B5056" s="21"/>
      <c r="G5056" s="13"/>
    </row>
    <row r="5057" spans="2:7" x14ac:dyDescent="0.25">
      <c r="B5057" s="21"/>
      <c r="G5057" s="13"/>
    </row>
    <row r="5058" spans="2:7" x14ac:dyDescent="0.25">
      <c r="B5058" s="21"/>
      <c r="G5058" s="13"/>
    </row>
    <row r="5059" spans="2:7" x14ac:dyDescent="0.25">
      <c r="B5059" s="21"/>
      <c r="G5059" s="13"/>
    </row>
    <row r="5060" spans="2:7" x14ac:dyDescent="0.25">
      <c r="B5060" s="21"/>
      <c r="G5060" s="13"/>
    </row>
    <row r="5061" spans="2:7" x14ac:dyDescent="0.25">
      <c r="B5061" s="21"/>
      <c r="G5061" s="13"/>
    </row>
    <row r="5062" spans="2:7" x14ac:dyDescent="0.25">
      <c r="B5062" s="21"/>
      <c r="G5062" s="13"/>
    </row>
    <row r="5063" spans="2:7" x14ac:dyDescent="0.25">
      <c r="B5063" s="21"/>
      <c r="G5063" s="13"/>
    </row>
    <row r="5064" spans="2:7" x14ac:dyDescent="0.25">
      <c r="B5064" s="21"/>
      <c r="G5064" s="13"/>
    </row>
    <row r="5065" spans="2:7" x14ac:dyDescent="0.25">
      <c r="B5065" s="21"/>
      <c r="G5065" s="13"/>
    </row>
    <row r="5066" spans="2:7" x14ac:dyDescent="0.25">
      <c r="B5066" s="21"/>
      <c r="G5066" s="13"/>
    </row>
    <row r="5067" spans="2:7" x14ac:dyDescent="0.25">
      <c r="B5067" s="21"/>
      <c r="G5067" s="13"/>
    </row>
    <row r="5068" spans="2:7" x14ac:dyDescent="0.25">
      <c r="B5068" s="21"/>
      <c r="G5068" s="13"/>
    </row>
    <row r="5069" spans="2:7" x14ac:dyDescent="0.25">
      <c r="B5069" s="21"/>
      <c r="G5069" s="13"/>
    </row>
    <row r="5070" spans="2:7" x14ac:dyDescent="0.25">
      <c r="B5070" s="21"/>
      <c r="G5070" s="13"/>
    </row>
    <row r="5071" spans="2:7" x14ac:dyDescent="0.25">
      <c r="B5071" s="21"/>
      <c r="G5071" s="13"/>
    </row>
    <row r="5072" spans="2:7" x14ac:dyDescent="0.25">
      <c r="B5072" s="21"/>
      <c r="G5072" s="13"/>
    </row>
    <row r="5073" spans="2:7" x14ac:dyDescent="0.25">
      <c r="B5073" s="21"/>
      <c r="G5073" s="13"/>
    </row>
    <row r="5074" spans="2:7" x14ac:dyDescent="0.25">
      <c r="B5074" s="21"/>
      <c r="G5074" s="13"/>
    </row>
    <row r="5075" spans="2:7" x14ac:dyDescent="0.25">
      <c r="B5075" s="21"/>
      <c r="G5075" s="13"/>
    </row>
    <row r="5076" spans="2:7" x14ac:dyDescent="0.25">
      <c r="B5076" s="21"/>
      <c r="G5076" s="13"/>
    </row>
    <row r="5077" spans="2:7" x14ac:dyDescent="0.25">
      <c r="B5077" s="21"/>
      <c r="G5077" s="13"/>
    </row>
    <row r="5078" spans="2:7" x14ac:dyDescent="0.25">
      <c r="B5078" s="21"/>
      <c r="G5078" s="13"/>
    </row>
    <row r="5079" spans="2:7" x14ac:dyDescent="0.25">
      <c r="B5079" s="21"/>
      <c r="G5079" s="13"/>
    </row>
    <row r="5080" spans="2:7" x14ac:dyDescent="0.25">
      <c r="B5080" s="21"/>
      <c r="G5080" s="13"/>
    </row>
    <row r="5081" spans="2:7" x14ac:dyDescent="0.25">
      <c r="B5081" s="21"/>
      <c r="G5081" s="13"/>
    </row>
    <row r="5082" spans="2:7" x14ac:dyDescent="0.25">
      <c r="B5082" s="21"/>
      <c r="G5082" s="13"/>
    </row>
    <row r="5083" spans="2:7" x14ac:dyDescent="0.25">
      <c r="B5083" s="21"/>
      <c r="G5083" s="13"/>
    </row>
    <row r="5084" spans="2:7" x14ac:dyDescent="0.25">
      <c r="B5084" s="21"/>
      <c r="G5084" s="13"/>
    </row>
    <row r="5085" spans="2:7" x14ac:dyDescent="0.25">
      <c r="B5085" s="21"/>
      <c r="G5085" s="13"/>
    </row>
    <row r="5086" spans="2:7" x14ac:dyDescent="0.25">
      <c r="B5086" s="21"/>
      <c r="G5086" s="13"/>
    </row>
    <row r="5087" spans="2:7" x14ac:dyDescent="0.25">
      <c r="B5087" s="21"/>
      <c r="G5087" s="13"/>
    </row>
    <row r="5088" spans="2:7" x14ac:dyDescent="0.25">
      <c r="B5088" s="21"/>
      <c r="G5088" s="13"/>
    </row>
    <row r="5089" spans="2:7" x14ac:dyDescent="0.25">
      <c r="B5089" s="21"/>
      <c r="G5089" s="13"/>
    </row>
    <row r="5090" spans="2:7" x14ac:dyDescent="0.25">
      <c r="B5090" s="21"/>
      <c r="G5090" s="13"/>
    </row>
    <row r="5091" spans="2:7" x14ac:dyDescent="0.25">
      <c r="B5091" s="21"/>
      <c r="G5091" s="13"/>
    </row>
    <row r="5092" spans="2:7" x14ac:dyDescent="0.25">
      <c r="B5092" s="21"/>
      <c r="G5092" s="13"/>
    </row>
    <row r="5093" spans="2:7" x14ac:dyDescent="0.25">
      <c r="B5093" s="21"/>
      <c r="G5093" s="13"/>
    </row>
    <row r="5094" spans="2:7" x14ac:dyDescent="0.25">
      <c r="B5094" s="21"/>
      <c r="G5094" s="13"/>
    </row>
    <row r="5095" spans="2:7" x14ac:dyDescent="0.25">
      <c r="B5095" s="21"/>
      <c r="G5095" s="13"/>
    </row>
    <row r="5096" spans="2:7" x14ac:dyDescent="0.25">
      <c r="B5096" s="21"/>
      <c r="G5096" s="13"/>
    </row>
    <row r="5097" spans="2:7" x14ac:dyDescent="0.25">
      <c r="B5097" s="21"/>
      <c r="G5097" s="13"/>
    </row>
    <row r="5098" spans="2:7" x14ac:dyDescent="0.25">
      <c r="B5098" s="21"/>
      <c r="G5098" s="13"/>
    </row>
    <row r="5099" spans="2:7" x14ac:dyDescent="0.25">
      <c r="B5099" s="21"/>
      <c r="G5099" s="13"/>
    </row>
    <row r="5100" spans="2:7" x14ac:dyDescent="0.25">
      <c r="B5100" s="21"/>
      <c r="G5100" s="13"/>
    </row>
    <row r="5101" spans="2:7" x14ac:dyDescent="0.25">
      <c r="B5101" s="21"/>
      <c r="G5101" s="13"/>
    </row>
    <row r="5102" spans="2:7" x14ac:dyDescent="0.25">
      <c r="B5102" s="21"/>
      <c r="G5102" s="13"/>
    </row>
    <row r="5103" spans="2:7" x14ac:dyDescent="0.25">
      <c r="B5103" s="21"/>
      <c r="G5103" s="13"/>
    </row>
    <row r="5104" spans="2:7" x14ac:dyDescent="0.25">
      <c r="B5104" s="21"/>
      <c r="G5104" s="13"/>
    </row>
    <row r="5105" spans="2:7" x14ac:dyDescent="0.25">
      <c r="B5105" s="21"/>
      <c r="G5105" s="13"/>
    </row>
    <row r="5106" spans="2:7" x14ac:dyDescent="0.25">
      <c r="B5106" s="21"/>
      <c r="G5106" s="13"/>
    </row>
    <row r="5107" spans="2:7" x14ac:dyDescent="0.25">
      <c r="B5107" s="21"/>
      <c r="G5107" s="13"/>
    </row>
    <row r="5108" spans="2:7" x14ac:dyDescent="0.25">
      <c r="B5108" s="21"/>
      <c r="G5108" s="13"/>
    </row>
    <row r="5109" spans="2:7" x14ac:dyDescent="0.25">
      <c r="B5109" s="21"/>
      <c r="G5109" s="13"/>
    </row>
    <row r="5110" spans="2:7" x14ac:dyDescent="0.25">
      <c r="B5110" s="21"/>
      <c r="G5110" s="13"/>
    </row>
    <row r="5111" spans="2:7" x14ac:dyDescent="0.25">
      <c r="B5111" s="21"/>
      <c r="G5111" s="13"/>
    </row>
    <row r="5112" spans="2:7" x14ac:dyDescent="0.25">
      <c r="B5112" s="21"/>
      <c r="G5112" s="13"/>
    </row>
    <row r="5113" spans="2:7" x14ac:dyDescent="0.25">
      <c r="B5113" s="21"/>
      <c r="G5113" s="13"/>
    </row>
    <row r="5114" spans="2:7" x14ac:dyDescent="0.25">
      <c r="B5114" s="21"/>
      <c r="G5114" s="13"/>
    </row>
    <row r="5115" spans="2:7" x14ac:dyDescent="0.25">
      <c r="B5115" s="21"/>
      <c r="G5115" s="13"/>
    </row>
    <row r="5116" spans="2:7" x14ac:dyDescent="0.25">
      <c r="B5116" s="21"/>
      <c r="G5116" s="13"/>
    </row>
    <row r="5117" spans="2:7" x14ac:dyDescent="0.25">
      <c r="B5117" s="21"/>
      <c r="G5117" s="13"/>
    </row>
    <row r="5118" spans="2:7" x14ac:dyDescent="0.25">
      <c r="B5118" s="21"/>
      <c r="G5118" s="13"/>
    </row>
    <row r="5119" spans="2:7" x14ac:dyDescent="0.25">
      <c r="B5119" s="21"/>
      <c r="G5119" s="13"/>
    </row>
    <row r="5120" spans="2:7" x14ac:dyDescent="0.25">
      <c r="B5120" s="21"/>
      <c r="G5120" s="13"/>
    </row>
    <row r="5121" spans="2:7" x14ac:dyDescent="0.25">
      <c r="B5121" s="21"/>
      <c r="G5121" s="13"/>
    </row>
    <row r="5122" spans="2:7" x14ac:dyDescent="0.25">
      <c r="B5122" s="21"/>
      <c r="G5122" s="13"/>
    </row>
    <row r="5123" spans="2:7" x14ac:dyDescent="0.25">
      <c r="B5123" s="21"/>
      <c r="G5123" s="13"/>
    </row>
    <row r="5124" spans="2:7" x14ac:dyDescent="0.25">
      <c r="B5124" s="21"/>
      <c r="G5124" s="13"/>
    </row>
    <row r="5125" spans="2:7" x14ac:dyDescent="0.25">
      <c r="B5125" s="21"/>
      <c r="G5125" s="13"/>
    </row>
    <row r="5126" spans="2:7" x14ac:dyDescent="0.25">
      <c r="B5126" s="21"/>
      <c r="G5126" s="13"/>
    </row>
    <row r="5127" spans="2:7" x14ac:dyDescent="0.25">
      <c r="B5127" s="21"/>
      <c r="G5127" s="13"/>
    </row>
    <row r="5128" spans="2:7" x14ac:dyDescent="0.25">
      <c r="B5128" s="21"/>
      <c r="G5128" s="13"/>
    </row>
    <row r="5129" spans="2:7" x14ac:dyDescent="0.25">
      <c r="B5129" s="21"/>
      <c r="G5129" s="13"/>
    </row>
    <row r="5130" spans="2:7" x14ac:dyDescent="0.25">
      <c r="B5130" s="21"/>
      <c r="G5130" s="13"/>
    </row>
    <row r="5131" spans="2:7" x14ac:dyDescent="0.25">
      <c r="B5131" s="21"/>
      <c r="G5131" s="13"/>
    </row>
    <row r="5132" spans="2:7" x14ac:dyDescent="0.25">
      <c r="B5132" s="21"/>
      <c r="G5132" s="13"/>
    </row>
    <row r="5133" spans="2:7" x14ac:dyDescent="0.25">
      <c r="B5133" s="21"/>
      <c r="G5133" s="13"/>
    </row>
    <row r="5134" spans="2:7" x14ac:dyDescent="0.25">
      <c r="B5134" s="21"/>
      <c r="G5134" s="13"/>
    </row>
    <row r="5135" spans="2:7" x14ac:dyDescent="0.25">
      <c r="B5135" s="21"/>
      <c r="G5135" s="13"/>
    </row>
    <row r="5136" spans="2:7" x14ac:dyDescent="0.25">
      <c r="B5136" s="21"/>
      <c r="G5136" s="13"/>
    </row>
    <row r="5137" spans="2:7" x14ac:dyDescent="0.25">
      <c r="B5137" s="21"/>
      <c r="G5137" s="13"/>
    </row>
    <row r="5138" spans="2:7" x14ac:dyDescent="0.25">
      <c r="B5138" s="21"/>
      <c r="G5138" s="13"/>
    </row>
    <row r="5139" spans="2:7" x14ac:dyDescent="0.25">
      <c r="B5139" s="21"/>
      <c r="G5139" s="13"/>
    </row>
    <row r="5140" spans="2:7" x14ac:dyDescent="0.25">
      <c r="B5140" s="21"/>
      <c r="G5140" s="13"/>
    </row>
    <row r="5141" spans="2:7" x14ac:dyDescent="0.25">
      <c r="B5141" s="21"/>
      <c r="G5141" s="13"/>
    </row>
    <row r="5142" spans="2:7" x14ac:dyDescent="0.25">
      <c r="B5142" s="21"/>
      <c r="G5142" s="13"/>
    </row>
    <row r="5143" spans="2:7" x14ac:dyDescent="0.25">
      <c r="B5143" s="21"/>
      <c r="G5143" s="13"/>
    </row>
    <row r="5144" spans="2:7" x14ac:dyDescent="0.25">
      <c r="B5144" s="21"/>
      <c r="G5144" s="13"/>
    </row>
    <row r="5145" spans="2:7" x14ac:dyDescent="0.25">
      <c r="B5145" s="21"/>
      <c r="G5145" s="13"/>
    </row>
    <row r="5146" spans="2:7" x14ac:dyDescent="0.25">
      <c r="B5146" s="21"/>
      <c r="G5146" s="13"/>
    </row>
    <row r="5147" spans="2:7" x14ac:dyDescent="0.25">
      <c r="B5147" s="21"/>
      <c r="G5147" s="13"/>
    </row>
    <row r="5148" spans="2:7" x14ac:dyDescent="0.25">
      <c r="B5148" s="21"/>
      <c r="G5148" s="13"/>
    </row>
    <row r="5149" spans="2:7" x14ac:dyDescent="0.25">
      <c r="B5149" s="21"/>
      <c r="G5149" s="13"/>
    </row>
    <row r="5150" spans="2:7" x14ac:dyDescent="0.25">
      <c r="B5150" s="21"/>
      <c r="G5150" s="13"/>
    </row>
    <row r="5151" spans="2:7" x14ac:dyDescent="0.25">
      <c r="B5151" s="21"/>
      <c r="G5151" s="13"/>
    </row>
    <row r="5152" spans="2:7" x14ac:dyDescent="0.25">
      <c r="B5152" s="21"/>
      <c r="G5152" s="13"/>
    </row>
    <row r="5153" spans="2:7" x14ac:dyDescent="0.25">
      <c r="B5153" s="21"/>
      <c r="G5153" s="13"/>
    </row>
    <row r="5154" spans="2:7" x14ac:dyDescent="0.25">
      <c r="B5154" s="21"/>
      <c r="G5154" s="13"/>
    </row>
    <row r="5155" spans="2:7" x14ac:dyDescent="0.25">
      <c r="B5155" s="21"/>
      <c r="G5155" s="13"/>
    </row>
    <row r="5156" spans="2:7" x14ac:dyDescent="0.25">
      <c r="B5156" s="21"/>
      <c r="G5156" s="13"/>
    </row>
    <row r="5157" spans="2:7" x14ac:dyDescent="0.25">
      <c r="B5157" s="21"/>
      <c r="G5157" s="13"/>
    </row>
    <row r="5158" spans="2:7" x14ac:dyDescent="0.25">
      <c r="B5158" s="21"/>
      <c r="G5158" s="13"/>
    </row>
    <row r="5159" spans="2:7" x14ac:dyDescent="0.25">
      <c r="B5159" s="21"/>
      <c r="G5159" s="13"/>
    </row>
    <row r="5160" spans="2:7" x14ac:dyDescent="0.25">
      <c r="B5160" s="21"/>
      <c r="G5160" s="13"/>
    </row>
    <row r="5161" spans="2:7" x14ac:dyDescent="0.25">
      <c r="B5161" s="21"/>
      <c r="G5161" s="13"/>
    </row>
    <row r="5162" spans="2:7" x14ac:dyDescent="0.25">
      <c r="B5162" s="21"/>
      <c r="G5162" s="13"/>
    </row>
    <row r="5163" spans="2:7" x14ac:dyDescent="0.25">
      <c r="B5163" s="21"/>
      <c r="G5163" s="13"/>
    </row>
    <row r="5164" spans="2:7" x14ac:dyDescent="0.25">
      <c r="B5164" s="21"/>
      <c r="G5164" s="13"/>
    </row>
    <row r="5165" spans="2:7" x14ac:dyDescent="0.25">
      <c r="B5165" s="21"/>
      <c r="G5165" s="13"/>
    </row>
    <row r="5166" spans="2:7" x14ac:dyDescent="0.25">
      <c r="B5166" s="21"/>
      <c r="G5166" s="13"/>
    </row>
    <row r="5167" spans="2:7" x14ac:dyDescent="0.25">
      <c r="B5167" s="21"/>
      <c r="G5167" s="13"/>
    </row>
    <row r="5168" spans="2:7" x14ac:dyDescent="0.25">
      <c r="B5168" s="21"/>
      <c r="G5168" s="13"/>
    </row>
    <row r="5169" spans="2:7" x14ac:dyDescent="0.25">
      <c r="B5169" s="21"/>
      <c r="G5169" s="13"/>
    </row>
    <row r="5170" spans="2:7" x14ac:dyDescent="0.25">
      <c r="B5170" s="21"/>
      <c r="G5170" s="13"/>
    </row>
    <row r="5171" spans="2:7" x14ac:dyDescent="0.25">
      <c r="B5171" s="21"/>
      <c r="G5171" s="13"/>
    </row>
    <row r="5172" spans="2:7" x14ac:dyDescent="0.25">
      <c r="B5172" s="21"/>
      <c r="G5172" s="13"/>
    </row>
    <row r="5173" spans="2:7" x14ac:dyDescent="0.25">
      <c r="B5173" s="21"/>
      <c r="G5173" s="13"/>
    </row>
    <row r="5174" spans="2:7" x14ac:dyDescent="0.25">
      <c r="B5174" s="21"/>
      <c r="G5174" s="13"/>
    </row>
    <row r="5175" spans="2:7" x14ac:dyDescent="0.25">
      <c r="B5175" s="21"/>
      <c r="G5175" s="13"/>
    </row>
    <row r="5176" spans="2:7" x14ac:dyDescent="0.25">
      <c r="B5176" s="21"/>
      <c r="G5176" s="13"/>
    </row>
    <row r="5177" spans="2:7" x14ac:dyDescent="0.25">
      <c r="B5177" s="21"/>
      <c r="G5177" s="13"/>
    </row>
    <row r="5178" spans="2:7" x14ac:dyDescent="0.25">
      <c r="B5178" s="21"/>
      <c r="G5178" s="13"/>
    </row>
    <row r="5179" spans="2:7" x14ac:dyDescent="0.25">
      <c r="B5179" s="21"/>
      <c r="G5179" s="13"/>
    </row>
    <row r="5180" spans="2:7" x14ac:dyDescent="0.25">
      <c r="B5180" s="21"/>
      <c r="G5180" s="13"/>
    </row>
    <row r="5181" spans="2:7" x14ac:dyDescent="0.25">
      <c r="B5181" s="21"/>
      <c r="G5181" s="13"/>
    </row>
    <row r="5182" spans="2:7" x14ac:dyDescent="0.25">
      <c r="B5182" s="21"/>
      <c r="G5182" s="13"/>
    </row>
    <row r="5183" spans="2:7" x14ac:dyDescent="0.25">
      <c r="B5183" s="21"/>
      <c r="G5183" s="13"/>
    </row>
    <row r="5184" spans="2:7" x14ac:dyDescent="0.25">
      <c r="B5184" s="21"/>
      <c r="G5184" s="13"/>
    </row>
    <row r="5185" spans="2:7" x14ac:dyDescent="0.25">
      <c r="B5185" s="21"/>
      <c r="G5185" s="13"/>
    </row>
    <row r="5186" spans="2:7" x14ac:dyDescent="0.25">
      <c r="B5186" s="21"/>
      <c r="G5186" s="13"/>
    </row>
    <row r="5187" spans="2:7" x14ac:dyDescent="0.25">
      <c r="B5187" s="21"/>
      <c r="G5187" s="13"/>
    </row>
    <row r="5188" spans="2:7" x14ac:dyDescent="0.25">
      <c r="B5188" s="21"/>
      <c r="G5188" s="13"/>
    </row>
    <row r="5189" spans="2:7" x14ac:dyDescent="0.25">
      <c r="B5189" s="21"/>
      <c r="G5189" s="13"/>
    </row>
    <row r="5190" spans="2:7" x14ac:dyDescent="0.25">
      <c r="B5190" s="21"/>
      <c r="G5190" s="13"/>
    </row>
    <row r="5191" spans="2:7" x14ac:dyDescent="0.25">
      <c r="B5191" s="21"/>
      <c r="G5191" s="13"/>
    </row>
    <row r="5192" spans="2:7" x14ac:dyDescent="0.25">
      <c r="B5192" s="21"/>
      <c r="G5192" s="13"/>
    </row>
    <row r="5193" spans="2:7" x14ac:dyDescent="0.25">
      <c r="B5193" s="21"/>
      <c r="G5193" s="13"/>
    </row>
    <row r="5194" spans="2:7" x14ac:dyDescent="0.25">
      <c r="B5194" s="21"/>
      <c r="G5194" s="13"/>
    </row>
    <row r="5195" spans="2:7" x14ac:dyDescent="0.25">
      <c r="B5195" s="21"/>
      <c r="G5195" s="13"/>
    </row>
    <row r="5196" spans="2:7" x14ac:dyDescent="0.25">
      <c r="B5196" s="21"/>
      <c r="G5196" s="13"/>
    </row>
    <row r="5197" spans="2:7" x14ac:dyDescent="0.25">
      <c r="B5197" s="21"/>
      <c r="G5197" s="13"/>
    </row>
    <row r="5198" spans="2:7" x14ac:dyDescent="0.25">
      <c r="B5198" s="21"/>
      <c r="G5198" s="13"/>
    </row>
    <row r="5199" spans="2:7" x14ac:dyDescent="0.25">
      <c r="B5199" s="21"/>
      <c r="G5199" s="13"/>
    </row>
    <row r="5200" spans="2:7" x14ac:dyDescent="0.25">
      <c r="B5200" s="21"/>
      <c r="G5200" s="13"/>
    </row>
    <row r="5201" spans="2:7" x14ac:dyDescent="0.25">
      <c r="B5201" s="21"/>
      <c r="G5201" s="13"/>
    </row>
    <row r="5202" spans="2:7" x14ac:dyDescent="0.25">
      <c r="B5202" s="21"/>
      <c r="G5202" s="13"/>
    </row>
    <row r="5203" spans="2:7" x14ac:dyDescent="0.25">
      <c r="B5203" s="21"/>
      <c r="G5203" s="13"/>
    </row>
    <row r="5204" spans="2:7" x14ac:dyDescent="0.25">
      <c r="B5204" s="21"/>
      <c r="G5204" s="13"/>
    </row>
    <row r="5205" spans="2:7" x14ac:dyDescent="0.25">
      <c r="B5205" s="21"/>
      <c r="G5205" s="13"/>
    </row>
    <row r="5206" spans="2:7" x14ac:dyDescent="0.25">
      <c r="B5206" s="21"/>
      <c r="G5206" s="13"/>
    </row>
    <row r="5207" spans="2:7" x14ac:dyDescent="0.25">
      <c r="B5207" s="21"/>
      <c r="G5207" s="13"/>
    </row>
    <row r="5208" spans="2:7" x14ac:dyDescent="0.25">
      <c r="B5208" s="21"/>
      <c r="G5208" s="13"/>
    </row>
    <row r="5209" spans="2:7" x14ac:dyDescent="0.25">
      <c r="B5209" s="21"/>
      <c r="G5209" s="13"/>
    </row>
    <row r="5210" spans="2:7" x14ac:dyDescent="0.25">
      <c r="B5210" s="21"/>
      <c r="G5210" s="13"/>
    </row>
    <row r="5211" spans="2:7" x14ac:dyDescent="0.25">
      <c r="B5211" s="21"/>
      <c r="G5211" s="13"/>
    </row>
    <row r="5212" spans="2:7" x14ac:dyDescent="0.25">
      <c r="B5212" s="21"/>
      <c r="G5212" s="13"/>
    </row>
    <row r="5213" spans="2:7" x14ac:dyDescent="0.25">
      <c r="B5213" s="21"/>
      <c r="G5213" s="13"/>
    </row>
    <row r="5214" spans="2:7" x14ac:dyDescent="0.25">
      <c r="B5214" s="21"/>
      <c r="G5214" s="13"/>
    </row>
    <row r="5215" spans="2:7" x14ac:dyDescent="0.25">
      <c r="B5215" s="21"/>
      <c r="G5215" s="13"/>
    </row>
    <row r="5216" spans="2:7" x14ac:dyDescent="0.25">
      <c r="B5216" s="21"/>
      <c r="G5216" s="13"/>
    </row>
    <row r="5217" spans="2:7" x14ac:dyDescent="0.25">
      <c r="B5217" s="21"/>
      <c r="G5217" s="13"/>
    </row>
    <row r="5218" spans="2:7" x14ac:dyDescent="0.25">
      <c r="B5218" s="21"/>
      <c r="G5218" s="13"/>
    </row>
    <row r="5219" spans="2:7" x14ac:dyDescent="0.25">
      <c r="B5219" s="21"/>
      <c r="G5219" s="13"/>
    </row>
    <row r="5220" spans="2:7" x14ac:dyDescent="0.25">
      <c r="B5220" s="21"/>
      <c r="G5220" s="13"/>
    </row>
    <row r="5221" spans="2:7" x14ac:dyDescent="0.25">
      <c r="B5221" s="21"/>
      <c r="G5221" s="13"/>
    </row>
    <row r="5222" spans="2:7" x14ac:dyDescent="0.25">
      <c r="B5222" s="21"/>
      <c r="G5222" s="13"/>
    </row>
    <row r="5223" spans="2:7" x14ac:dyDescent="0.25">
      <c r="B5223" s="21"/>
      <c r="G5223" s="13"/>
    </row>
    <row r="5224" spans="2:7" x14ac:dyDescent="0.25">
      <c r="B5224" s="21"/>
      <c r="G5224" s="13"/>
    </row>
    <row r="5225" spans="2:7" x14ac:dyDescent="0.25">
      <c r="B5225" s="21"/>
      <c r="G5225" s="13"/>
    </row>
    <row r="5226" spans="2:7" x14ac:dyDescent="0.25">
      <c r="B5226" s="21"/>
      <c r="G5226" s="13"/>
    </row>
    <row r="5227" spans="2:7" x14ac:dyDescent="0.25">
      <c r="B5227" s="21"/>
      <c r="G5227" s="13"/>
    </row>
    <row r="5228" spans="2:7" x14ac:dyDescent="0.25">
      <c r="B5228" s="21"/>
      <c r="G5228" s="13"/>
    </row>
    <row r="5229" spans="2:7" x14ac:dyDescent="0.25">
      <c r="B5229" s="21"/>
      <c r="G5229" s="13"/>
    </row>
    <row r="5230" spans="2:7" x14ac:dyDescent="0.25">
      <c r="B5230" s="21"/>
      <c r="G5230" s="13"/>
    </row>
    <row r="5231" spans="2:7" x14ac:dyDescent="0.25">
      <c r="B5231" s="21"/>
      <c r="G5231" s="13"/>
    </row>
    <row r="5232" spans="2:7" x14ac:dyDescent="0.25">
      <c r="B5232" s="21"/>
      <c r="G5232" s="13"/>
    </row>
    <row r="5233" spans="2:7" x14ac:dyDescent="0.25">
      <c r="B5233" s="21"/>
      <c r="G5233" s="13"/>
    </row>
    <row r="5234" spans="2:7" x14ac:dyDescent="0.25">
      <c r="B5234" s="21"/>
      <c r="G5234" s="13"/>
    </row>
    <row r="5235" spans="2:7" x14ac:dyDescent="0.25">
      <c r="B5235" s="21"/>
      <c r="G5235" s="13"/>
    </row>
    <row r="5236" spans="2:7" x14ac:dyDescent="0.25">
      <c r="B5236" s="21"/>
      <c r="G5236" s="13"/>
    </row>
    <row r="5237" spans="2:7" x14ac:dyDescent="0.25">
      <c r="B5237" s="21"/>
      <c r="G5237" s="13"/>
    </row>
    <row r="5238" spans="2:7" x14ac:dyDescent="0.25">
      <c r="B5238" s="21"/>
      <c r="G5238" s="13"/>
    </row>
    <row r="5239" spans="2:7" x14ac:dyDescent="0.25">
      <c r="B5239" s="21"/>
      <c r="G5239" s="13"/>
    </row>
    <row r="5240" spans="2:7" x14ac:dyDescent="0.25">
      <c r="B5240" s="21"/>
      <c r="G5240" s="13"/>
    </row>
    <row r="5241" spans="2:7" x14ac:dyDescent="0.25">
      <c r="B5241" s="21"/>
      <c r="G5241" s="13"/>
    </row>
    <row r="5242" spans="2:7" x14ac:dyDescent="0.25">
      <c r="B5242" s="21"/>
      <c r="G5242" s="13"/>
    </row>
    <row r="5243" spans="2:7" x14ac:dyDescent="0.25">
      <c r="B5243" s="21"/>
      <c r="G5243" s="13"/>
    </row>
    <row r="5244" spans="2:7" x14ac:dyDescent="0.25">
      <c r="B5244" s="21"/>
      <c r="G5244" s="13"/>
    </row>
    <row r="5245" spans="2:7" x14ac:dyDescent="0.25">
      <c r="B5245" s="21"/>
      <c r="G5245" s="13"/>
    </row>
    <row r="5246" spans="2:7" x14ac:dyDescent="0.25">
      <c r="B5246" s="21"/>
      <c r="G5246" s="13"/>
    </row>
    <row r="5247" spans="2:7" x14ac:dyDescent="0.25">
      <c r="B5247" s="21"/>
      <c r="G5247" s="13"/>
    </row>
    <row r="5248" spans="2:7" x14ac:dyDescent="0.25">
      <c r="B5248" s="21"/>
      <c r="G5248" s="13"/>
    </row>
    <row r="5249" spans="2:7" x14ac:dyDescent="0.25">
      <c r="B5249" s="21"/>
      <c r="G5249" s="13"/>
    </row>
    <row r="5250" spans="2:7" x14ac:dyDescent="0.25">
      <c r="B5250" s="21"/>
      <c r="G5250" s="13"/>
    </row>
    <row r="5251" spans="2:7" x14ac:dyDescent="0.25">
      <c r="B5251" s="21"/>
      <c r="G5251" s="13"/>
    </row>
    <row r="5252" spans="2:7" x14ac:dyDescent="0.25">
      <c r="B5252" s="21"/>
      <c r="G5252" s="13"/>
    </row>
    <row r="5253" spans="2:7" x14ac:dyDescent="0.25">
      <c r="B5253" s="21"/>
      <c r="G5253" s="13"/>
    </row>
    <row r="5254" spans="2:7" x14ac:dyDescent="0.25">
      <c r="B5254" s="21"/>
      <c r="G5254" s="13"/>
    </row>
    <row r="5255" spans="2:7" x14ac:dyDescent="0.25">
      <c r="B5255" s="21"/>
      <c r="G5255" s="13"/>
    </row>
    <row r="5256" spans="2:7" x14ac:dyDescent="0.25">
      <c r="B5256" s="21"/>
      <c r="G5256" s="13"/>
    </row>
    <row r="5257" spans="2:7" x14ac:dyDescent="0.25">
      <c r="B5257" s="21"/>
      <c r="G5257" s="13"/>
    </row>
    <row r="5258" spans="2:7" x14ac:dyDescent="0.25">
      <c r="B5258" s="21"/>
      <c r="G5258" s="13"/>
    </row>
    <row r="5259" spans="2:7" x14ac:dyDescent="0.25">
      <c r="B5259" s="21"/>
      <c r="G5259" s="13"/>
    </row>
    <row r="5260" spans="2:7" x14ac:dyDescent="0.25">
      <c r="B5260" s="21"/>
      <c r="G5260" s="13"/>
    </row>
    <row r="5261" spans="2:7" x14ac:dyDescent="0.25">
      <c r="B5261" s="21"/>
      <c r="G5261" s="13"/>
    </row>
    <row r="5262" spans="2:7" x14ac:dyDescent="0.25">
      <c r="B5262" s="21"/>
      <c r="G5262" s="13"/>
    </row>
    <row r="5263" spans="2:7" x14ac:dyDescent="0.25">
      <c r="B5263" s="21"/>
      <c r="G5263" s="13"/>
    </row>
    <row r="5264" spans="2:7" x14ac:dyDescent="0.25">
      <c r="B5264" s="21"/>
      <c r="G5264" s="13"/>
    </row>
    <row r="5265" spans="2:7" x14ac:dyDescent="0.25">
      <c r="B5265" s="21"/>
      <c r="G5265" s="13"/>
    </row>
    <row r="5266" spans="2:7" x14ac:dyDescent="0.25">
      <c r="B5266" s="21"/>
      <c r="G5266" s="13"/>
    </row>
    <row r="5267" spans="2:7" x14ac:dyDescent="0.25">
      <c r="B5267" s="21"/>
      <c r="G5267" s="13"/>
    </row>
    <row r="5268" spans="2:7" x14ac:dyDescent="0.25">
      <c r="B5268" s="21"/>
      <c r="G5268" s="13"/>
    </row>
    <row r="5269" spans="2:7" x14ac:dyDescent="0.25">
      <c r="B5269" s="21"/>
      <c r="G5269" s="13"/>
    </row>
    <row r="5270" spans="2:7" x14ac:dyDescent="0.25">
      <c r="B5270" s="21"/>
      <c r="G5270" s="13"/>
    </row>
    <row r="5271" spans="2:7" x14ac:dyDescent="0.25">
      <c r="B5271" s="21"/>
      <c r="G5271" s="13"/>
    </row>
    <row r="5272" spans="2:7" x14ac:dyDescent="0.25">
      <c r="B5272" s="21"/>
      <c r="G5272" s="13"/>
    </row>
    <row r="5273" spans="2:7" x14ac:dyDescent="0.25">
      <c r="B5273" s="21"/>
      <c r="G5273" s="13"/>
    </row>
    <row r="5274" spans="2:7" x14ac:dyDescent="0.25">
      <c r="B5274" s="21"/>
      <c r="G5274" s="13"/>
    </row>
    <row r="5275" spans="2:7" x14ac:dyDescent="0.25">
      <c r="B5275" s="21"/>
      <c r="G5275" s="13"/>
    </row>
    <row r="5276" spans="2:7" x14ac:dyDescent="0.25">
      <c r="B5276" s="21"/>
      <c r="G5276" s="13"/>
    </row>
    <row r="5277" spans="2:7" x14ac:dyDescent="0.25">
      <c r="B5277" s="21"/>
      <c r="G5277" s="13"/>
    </row>
    <row r="5278" spans="2:7" x14ac:dyDescent="0.25">
      <c r="B5278" s="21"/>
      <c r="G5278" s="13"/>
    </row>
    <row r="5279" spans="2:7" x14ac:dyDescent="0.25">
      <c r="B5279" s="21"/>
      <c r="G5279" s="13"/>
    </row>
    <row r="5280" spans="2:7" x14ac:dyDescent="0.25">
      <c r="B5280" s="21"/>
      <c r="G5280" s="13"/>
    </row>
    <row r="5281" spans="2:7" x14ac:dyDescent="0.25">
      <c r="B5281" s="21"/>
      <c r="G5281" s="13"/>
    </row>
    <row r="5282" spans="2:7" x14ac:dyDescent="0.25">
      <c r="B5282" s="21"/>
      <c r="G5282" s="13"/>
    </row>
    <row r="5283" spans="2:7" x14ac:dyDescent="0.25">
      <c r="B5283" s="21"/>
      <c r="G5283" s="13"/>
    </row>
    <row r="5284" spans="2:7" x14ac:dyDescent="0.25">
      <c r="B5284" s="21"/>
      <c r="G5284" s="13"/>
    </row>
    <row r="5285" spans="2:7" x14ac:dyDescent="0.25">
      <c r="B5285" s="21"/>
      <c r="G5285" s="13"/>
    </row>
    <row r="5286" spans="2:7" x14ac:dyDescent="0.25">
      <c r="B5286" s="21"/>
      <c r="G5286" s="13"/>
    </row>
    <row r="5287" spans="2:7" x14ac:dyDescent="0.25">
      <c r="B5287" s="21"/>
      <c r="G5287" s="13"/>
    </row>
    <row r="5288" spans="2:7" x14ac:dyDescent="0.25">
      <c r="B5288" s="21"/>
      <c r="G5288" s="13"/>
    </row>
    <row r="5289" spans="2:7" x14ac:dyDescent="0.25">
      <c r="B5289" s="21"/>
      <c r="G5289" s="13"/>
    </row>
    <row r="5290" spans="2:7" x14ac:dyDescent="0.25">
      <c r="B5290" s="21"/>
      <c r="G5290" s="13"/>
    </row>
    <row r="5291" spans="2:7" x14ac:dyDescent="0.25">
      <c r="B5291" s="21"/>
      <c r="G5291" s="13"/>
    </row>
    <row r="5292" spans="2:7" x14ac:dyDescent="0.25">
      <c r="B5292" s="21"/>
      <c r="G5292" s="13"/>
    </row>
    <row r="5293" spans="2:7" x14ac:dyDescent="0.25">
      <c r="B5293" s="21"/>
      <c r="G5293" s="13"/>
    </row>
    <row r="5294" spans="2:7" x14ac:dyDescent="0.25">
      <c r="B5294" s="21"/>
      <c r="G5294" s="13"/>
    </row>
    <row r="5295" spans="2:7" x14ac:dyDescent="0.25">
      <c r="B5295" s="21"/>
      <c r="G5295" s="13"/>
    </row>
    <row r="5296" spans="2:7" x14ac:dyDescent="0.25">
      <c r="B5296" s="21"/>
      <c r="G5296" s="13"/>
    </row>
    <row r="5297" spans="2:7" x14ac:dyDescent="0.25">
      <c r="B5297" s="21"/>
      <c r="G5297" s="13"/>
    </row>
    <row r="5298" spans="2:7" x14ac:dyDescent="0.25">
      <c r="B5298" s="21"/>
      <c r="G5298" s="13"/>
    </row>
    <row r="5299" spans="2:7" x14ac:dyDescent="0.25">
      <c r="B5299" s="21"/>
      <c r="G5299" s="13"/>
    </row>
    <row r="5300" spans="2:7" x14ac:dyDescent="0.25">
      <c r="B5300" s="21"/>
      <c r="G5300" s="13"/>
    </row>
    <row r="5301" spans="2:7" x14ac:dyDescent="0.25">
      <c r="B5301" s="21"/>
      <c r="G5301" s="13"/>
    </row>
    <row r="5302" spans="2:7" x14ac:dyDescent="0.25">
      <c r="B5302" s="21"/>
      <c r="G5302" s="13"/>
    </row>
    <row r="5303" spans="2:7" x14ac:dyDescent="0.25">
      <c r="B5303" s="21"/>
      <c r="G5303" s="13"/>
    </row>
    <row r="5304" spans="2:7" x14ac:dyDescent="0.25">
      <c r="B5304" s="21"/>
      <c r="G5304" s="13"/>
    </row>
    <row r="5305" spans="2:7" x14ac:dyDescent="0.25">
      <c r="B5305" s="21"/>
      <c r="G5305" s="13"/>
    </row>
    <row r="5306" spans="2:7" x14ac:dyDescent="0.25">
      <c r="B5306" s="21"/>
      <c r="G5306" s="13"/>
    </row>
    <row r="5307" spans="2:7" x14ac:dyDescent="0.25">
      <c r="B5307" s="21"/>
      <c r="G5307" s="13"/>
    </row>
    <row r="5308" spans="2:7" x14ac:dyDescent="0.25">
      <c r="B5308" s="21"/>
      <c r="G5308" s="13"/>
    </row>
    <row r="5309" spans="2:7" x14ac:dyDescent="0.25">
      <c r="B5309" s="21"/>
      <c r="G5309" s="13"/>
    </row>
    <row r="5310" spans="2:7" x14ac:dyDescent="0.25">
      <c r="B5310" s="21"/>
      <c r="G5310" s="13"/>
    </row>
    <row r="5311" spans="2:7" x14ac:dyDescent="0.25">
      <c r="B5311" s="21"/>
      <c r="G5311" s="13"/>
    </row>
    <row r="5312" spans="2:7" x14ac:dyDescent="0.25">
      <c r="B5312" s="21"/>
      <c r="G5312" s="13"/>
    </row>
    <row r="5313" spans="2:7" x14ac:dyDescent="0.25">
      <c r="B5313" s="21"/>
      <c r="G5313" s="13"/>
    </row>
    <row r="5314" spans="2:7" x14ac:dyDescent="0.25">
      <c r="B5314" s="21"/>
      <c r="G5314" s="13"/>
    </row>
    <row r="5315" spans="2:7" x14ac:dyDescent="0.25">
      <c r="B5315" s="21"/>
      <c r="G5315" s="13"/>
    </row>
    <row r="5316" spans="2:7" x14ac:dyDescent="0.25">
      <c r="B5316" s="21"/>
      <c r="G5316" s="13"/>
    </row>
    <row r="5317" spans="2:7" x14ac:dyDescent="0.25">
      <c r="B5317" s="21"/>
      <c r="G5317" s="13"/>
    </row>
    <row r="5318" spans="2:7" x14ac:dyDescent="0.25">
      <c r="B5318" s="21"/>
      <c r="G5318" s="13"/>
    </row>
    <row r="5319" spans="2:7" x14ac:dyDescent="0.25">
      <c r="B5319" s="21"/>
      <c r="G5319" s="13"/>
    </row>
    <row r="5320" spans="2:7" x14ac:dyDescent="0.25">
      <c r="B5320" s="21"/>
      <c r="G5320" s="13"/>
    </row>
    <row r="5321" spans="2:7" x14ac:dyDescent="0.25">
      <c r="B5321" s="21"/>
      <c r="G5321" s="13"/>
    </row>
    <row r="5322" spans="2:7" x14ac:dyDescent="0.25">
      <c r="B5322" s="21"/>
      <c r="G5322" s="13"/>
    </row>
    <row r="5323" spans="2:7" x14ac:dyDescent="0.25">
      <c r="B5323" s="21"/>
      <c r="G5323" s="13"/>
    </row>
    <row r="5324" spans="2:7" x14ac:dyDescent="0.25">
      <c r="B5324" s="21"/>
      <c r="G5324" s="13"/>
    </row>
    <row r="5325" spans="2:7" x14ac:dyDescent="0.25">
      <c r="B5325" s="21"/>
      <c r="G5325" s="13"/>
    </row>
    <row r="5326" spans="2:7" x14ac:dyDescent="0.25">
      <c r="B5326" s="21"/>
      <c r="G5326" s="13"/>
    </row>
    <row r="5327" spans="2:7" x14ac:dyDescent="0.25">
      <c r="B5327" s="21"/>
      <c r="G5327" s="13"/>
    </row>
    <row r="5328" spans="2:7" x14ac:dyDescent="0.25">
      <c r="B5328" s="21"/>
      <c r="G5328" s="13"/>
    </row>
    <row r="5329" spans="2:7" x14ac:dyDescent="0.25">
      <c r="B5329" s="21"/>
      <c r="G5329" s="13"/>
    </row>
    <row r="5330" spans="2:7" x14ac:dyDescent="0.25">
      <c r="B5330" s="21"/>
      <c r="G5330" s="13"/>
    </row>
    <row r="5331" spans="2:7" x14ac:dyDescent="0.25">
      <c r="B5331" s="21"/>
      <c r="G5331" s="13"/>
    </row>
    <row r="5332" spans="2:7" x14ac:dyDescent="0.25">
      <c r="B5332" s="21"/>
      <c r="G5332" s="13"/>
    </row>
    <row r="5333" spans="2:7" x14ac:dyDescent="0.25">
      <c r="B5333" s="21"/>
      <c r="G5333" s="13"/>
    </row>
    <row r="5334" spans="2:7" x14ac:dyDescent="0.25">
      <c r="B5334" s="21"/>
      <c r="G5334" s="13"/>
    </row>
    <row r="5335" spans="2:7" x14ac:dyDescent="0.25">
      <c r="B5335" s="21"/>
      <c r="G5335" s="13"/>
    </row>
    <row r="5336" spans="2:7" x14ac:dyDescent="0.25">
      <c r="B5336" s="21"/>
      <c r="G5336" s="13"/>
    </row>
    <row r="5337" spans="2:7" x14ac:dyDescent="0.25">
      <c r="B5337" s="21"/>
      <c r="G5337" s="13"/>
    </row>
    <row r="5338" spans="2:7" x14ac:dyDescent="0.25">
      <c r="B5338" s="21"/>
      <c r="G5338" s="13"/>
    </row>
    <row r="5339" spans="2:7" x14ac:dyDescent="0.25">
      <c r="B5339" s="21"/>
      <c r="G5339" s="13"/>
    </row>
    <row r="5340" spans="2:7" x14ac:dyDescent="0.25">
      <c r="B5340" s="21"/>
      <c r="G5340" s="13"/>
    </row>
    <row r="5341" spans="2:7" x14ac:dyDescent="0.25">
      <c r="B5341" s="21"/>
      <c r="G5341" s="13"/>
    </row>
    <row r="5342" spans="2:7" x14ac:dyDescent="0.25">
      <c r="B5342" s="21"/>
      <c r="G5342" s="13"/>
    </row>
    <row r="5343" spans="2:7" x14ac:dyDescent="0.25">
      <c r="B5343" s="21"/>
      <c r="G5343" s="13"/>
    </row>
    <row r="5344" spans="2:7" x14ac:dyDescent="0.25">
      <c r="B5344" s="21"/>
      <c r="G5344" s="13"/>
    </row>
    <row r="5345" spans="2:7" x14ac:dyDescent="0.25">
      <c r="B5345" s="21"/>
      <c r="G5345" s="13"/>
    </row>
    <row r="5346" spans="2:7" x14ac:dyDescent="0.25">
      <c r="B5346" s="21"/>
      <c r="G5346" s="13"/>
    </row>
    <row r="5347" spans="2:7" x14ac:dyDescent="0.25">
      <c r="B5347" s="21"/>
      <c r="G5347" s="13"/>
    </row>
    <row r="5348" spans="2:7" x14ac:dyDescent="0.25">
      <c r="B5348" s="21"/>
      <c r="G5348" s="13"/>
    </row>
    <row r="5349" spans="2:7" x14ac:dyDescent="0.25">
      <c r="B5349" s="21"/>
      <c r="G5349" s="13"/>
    </row>
    <row r="5350" spans="2:7" x14ac:dyDescent="0.25">
      <c r="B5350" s="21"/>
      <c r="G5350" s="13"/>
    </row>
    <row r="5351" spans="2:7" x14ac:dyDescent="0.25">
      <c r="B5351" s="21"/>
      <c r="G5351" s="13"/>
    </row>
    <row r="5352" spans="2:7" x14ac:dyDescent="0.25">
      <c r="B5352" s="21"/>
      <c r="G5352" s="13"/>
    </row>
    <row r="5353" spans="2:7" x14ac:dyDescent="0.25">
      <c r="B5353" s="21"/>
      <c r="G5353" s="13"/>
    </row>
    <row r="5354" spans="2:7" x14ac:dyDescent="0.25">
      <c r="B5354" s="21"/>
      <c r="G5354" s="13"/>
    </row>
    <row r="5355" spans="2:7" x14ac:dyDescent="0.25">
      <c r="B5355" s="21"/>
      <c r="G5355" s="13"/>
    </row>
    <row r="5356" spans="2:7" x14ac:dyDescent="0.25">
      <c r="B5356" s="21"/>
      <c r="G5356" s="13"/>
    </row>
    <row r="5357" spans="2:7" x14ac:dyDescent="0.25">
      <c r="B5357" s="21"/>
      <c r="G5357" s="13"/>
    </row>
    <row r="5358" spans="2:7" x14ac:dyDescent="0.25">
      <c r="B5358" s="21"/>
      <c r="G5358" s="13"/>
    </row>
    <row r="5359" spans="2:7" x14ac:dyDescent="0.25">
      <c r="B5359" s="21"/>
      <c r="G5359" s="13"/>
    </row>
    <row r="5360" spans="2:7" x14ac:dyDescent="0.25">
      <c r="B5360" s="21"/>
      <c r="G5360" s="13"/>
    </row>
    <row r="5361" spans="2:7" x14ac:dyDescent="0.25">
      <c r="B5361" s="21"/>
      <c r="G5361" s="13"/>
    </row>
    <row r="5362" spans="2:7" x14ac:dyDescent="0.25">
      <c r="B5362" s="21"/>
      <c r="G5362" s="13"/>
    </row>
    <row r="5363" spans="2:7" x14ac:dyDescent="0.25">
      <c r="B5363" s="21"/>
      <c r="G5363" s="13"/>
    </row>
    <row r="5364" spans="2:7" x14ac:dyDescent="0.25">
      <c r="B5364" s="21"/>
      <c r="G5364" s="13"/>
    </row>
    <row r="5365" spans="2:7" x14ac:dyDescent="0.25">
      <c r="B5365" s="21"/>
      <c r="G5365" s="13"/>
    </row>
    <row r="5366" spans="2:7" x14ac:dyDescent="0.25">
      <c r="B5366" s="21"/>
      <c r="G5366" s="13"/>
    </row>
    <row r="5367" spans="2:7" x14ac:dyDescent="0.25">
      <c r="B5367" s="21"/>
      <c r="G5367" s="13"/>
    </row>
    <row r="5368" spans="2:7" x14ac:dyDescent="0.25">
      <c r="B5368" s="21"/>
      <c r="G5368" s="13"/>
    </row>
    <row r="5369" spans="2:7" x14ac:dyDescent="0.25">
      <c r="B5369" s="21"/>
      <c r="G5369" s="13"/>
    </row>
    <row r="5370" spans="2:7" x14ac:dyDescent="0.25">
      <c r="B5370" s="21"/>
      <c r="G5370" s="13"/>
    </row>
    <row r="5371" spans="2:7" x14ac:dyDescent="0.25">
      <c r="B5371" s="21"/>
      <c r="G5371" s="13"/>
    </row>
    <row r="5372" spans="2:7" x14ac:dyDescent="0.25">
      <c r="B5372" s="21"/>
      <c r="G5372" s="13"/>
    </row>
    <row r="5373" spans="2:7" x14ac:dyDescent="0.25">
      <c r="B5373" s="21"/>
      <c r="G5373" s="13"/>
    </row>
    <row r="5374" spans="2:7" x14ac:dyDescent="0.25">
      <c r="B5374" s="21"/>
      <c r="G5374" s="13"/>
    </row>
    <row r="5375" spans="2:7" x14ac:dyDescent="0.25">
      <c r="B5375" s="21"/>
      <c r="G5375" s="13"/>
    </row>
    <row r="5376" spans="2:7" x14ac:dyDescent="0.25">
      <c r="B5376" s="21"/>
      <c r="G5376" s="13"/>
    </row>
    <row r="5377" spans="2:7" x14ac:dyDescent="0.25">
      <c r="B5377" s="21"/>
      <c r="G5377" s="13"/>
    </row>
    <row r="5378" spans="2:7" x14ac:dyDescent="0.25">
      <c r="B5378" s="21"/>
      <c r="G5378" s="13"/>
    </row>
    <row r="5379" spans="2:7" x14ac:dyDescent="0.25">
      <c r="B5379" s="21"/>
      <c r="G5379" s="13"/>
    </row>
    <row r="5380" spans="2:7" x14ac:dyDescent="0.25">
      <c r="B5380" s="21"/>
      <c r="G5380" s="13"/>
    </row>
    <row r="5381" spans="2:7" x14ac:dyDescent="0.25">
      <c r="B5381" s="21"/>
      <c r="G5381" s="13"/>
    </row>
    <row r="5382" spans="2:7" x14ac:dyDescent="0.25">
      <c r="B5382" s="21"/>
      <c r="G5382" s="13"/>
    </row>
    <row r="5383" spans="2:7" x14ac:dyDescent="0.25">
      <c r="B5383" s="21"/>
      <c r="G5383" s="13"/>
    </row>
    <row r="5384" spans="2:7" x14ac:dyDescent="0.25">
      <c r="B5384" s="21"/>
      <c r="G5384" s="13"/>
    </row>
    <row r="5385" spans="2:7" x14ac:dyDescent="0.25">
      <c r="B5385" s="21"/>
      <c r="G5385" s="13"/>
    </row>
    <row r="5386" spans="2:7" x14ac:dyDescent="0.25">
      <c r="B5386" s="21"/>
      <c r="G5386" s="13"/>
    </row>
    <row r="5387" spans="2:7" x14ac:dyDescent="0.25">
      <c r="B5387" s="21"/>
      <c r="G5387" s="13"/>
    </row>
    <row r="5388" spans="2:7" x14ac:dyDescent="0.25">
      <c r="B5388" s="21"/>
      <c r="G5388" s="13"/>
    </row>
    <row r="5389" spans="2:7" x14ac:dyDescent="0.25">
      <c r="B5389" s="21"/>
      <c r="G5389" s="13"/>
    </row>
    <row r="5390" spans="2:7" x14ac:dyDescent="0.25">
      <c r="B5390" s="21"/>
      <c r="G5390" s="13"/>
    </row>
    <row r="5391" spans="2:7" x14ac:dyDescent="0.25">
      <c r="B5391" s="21"/>
      <c r="G5391" s="13"/>
    </row>
    <row r="5392" spans="2:7" x14ac:dyDescent="0.25">
      <c r="B5392" s="21"/>
      <c r="G5392" s="13"/>
    </row>
    <row r="5393" spans="2:7" x14ac:dyDescent="0.25">
      <c r="B5393" s="21"/>
      <c r="G5393" s="13"/>
    </row>
    <row r="5394" spans="2:7" x14ac:dyDescent="0.25">
      <c r="B5394" s="21"/>
      <c r="G5394" s="13"/>
    </row>
    <row r="5395" spans="2:7" x14ac:dyDescent="0.25">
      <c r="B5395" s="21"/>
      <c r="G5395" s="13"/>
    </row>
    <row r="5396" spans="2:7" x14ac:dyDescent="0.25">
      <c r="B5396" s="21"/>
      <c r="G5396" s="13"/>
    </row>
    <row r="5397" spans="2:7" x14ac:dyDescent="0.25">
      <c r="B5397" s="21"/>
      <c r="G5397" s="13"/>
    </row>
    <row r="5398" spans="2:7" x14ac:dyDescent="0.25">
      <c r="B5398" s="21"/>
      <c r="G5398" s="13"/>
    </row>
    <row r="5399" spans="2:7" x14ac:dyDescent="0.25">
      <c r="B5399" s="21"/>
      <c r="G5399" s="13"/>
    </row>
    <row r="5400" spans="2:7" x14ac:dyDescent="0.25">
      <c r="B5400" s="21"/>
      <c r="G5400" s="13"/>
    </row>
    <row r="5401" spans="2:7" x14ac:dyDescent="0.25">
      <c r="B5401" s="21"/>
      <c r="G5401" s="13"/>
    </row>
    <row r="5402" spans="2:7" x14ac:dyDescent="0.25">
      <c r="B5402" s="21"/>
      <c r="G5402" s="13"/>
    </row>
    <row r="5403" spans="2:7" x14ac:dyDescent="0.25">
      <c r="B5403" s="21"/>
      <c r="G5403" s="13"/>
    </row>
    <row r="5404" spans="2:7" x14ac:dyDescent="0.25">
      <c r="B5404" s="21"/>
      <c r="G5404" s="13"/>
    </row>
    <row r="5405" spans="2:7" x14ac:dyDescent="0.25">
      <c r="B5405" s="21"/>
      <c r="G5405" s="13"/>
    </row>
    <row r="5406" spans="2:7" x14ac:dyDescent="0.25">
      <c r="B5406" s="21"/>
      <c r="G5406" s="13"/>
    </row>
    <row r="5407" spans="2:7" x14ac:dyDescent="0.25">
      <c r="B5407" s="21"/>
      <c r="G5407" s="13"/>
    </row>
    <row r="5408" spans="2:7" x14ac:dyDescent="0.25">
      <c r="B5408" s="21"/>
      <c r="G5408" s="13"/>
    </row>
    <row r="5409" spans="2:7" x14ac:dyDescent="0.25">
      <c r="B5409" s="21"/>
      <c r="G5409" s="13"/>
    </row>
    <row r="5410" spans="2:7" x14ac:dyDescent="0.25">
      <c r="B5410" s="21"/>
      <c r="G5410" s="13"/>
    </row>
    <row r="5411" spans="2:7" x14ac:dyDescent="0.25">
      <c r="B5411" s="21"/>
      <c r="G5411" s="13"/>
    </row>
    <row r="5412" spans="2:7" x14ac:dyDescent="0.25">
      <c r="B5412" s="21"/>
      <c r="G5412" s="13"/>
    </row>
    <row r="5413" spans="2:7" x14ac:dyDescent="0.25">
      <c r="B5413" s="21"/>
      <c r="G5413" s="13"/>
    </row>
    <row r="5414" spans="2:7" x14ac:dyDescent="0.25">
      <c r="B5414" s="21"/>
      <c r="G5414" s="13"/>
    </row>
    <row r="5415" spans="2:7" x14ac:dyDescent="0.25">
      <c r="B5415" s="21"/>
      <c r="G5415" s="13"/>
    </row>
    <row r="5416" spans="2:7" x14ac:dyDescent="0.25">
      <c r="B5416" s="21"/>
      <c r="G5416" s="13"/>
    </row>
    <row r="5417" spans="2:7" x14ac:dyDescent="0.25">
      <c r="B5417" s="21"/>
      <c r="G5417" s="13"/>
    </row>
    <row r="5418" spans="2:7" x14ac:dyDescent="0.25">
      <c r="B5418" s="21"/>
      <c r="G5418" s="13"/>
    </row>
    <row r="5419" spans="2:7" x14ac:dyDescent="0.25">
      <c r="B5419" s="21"/>
      <c r="G5419" s="13"/>
    </row>
    <row r="5420" spans="2:7" x14ac:dyDescent="0.25">
      <c r="B5420" s="21"/>
      <c r="G5420" s="13"/>
    </row>
    <row r="5421" spans="2:7" x14ac:dyDescent="0.25">
      <c r="B5421" s="21"/>
      <c r="G5421" s="13"/>
    </row>
    <row r="5422" spans="2:7" x14ac:dyDescent="0.25">
      <c r="B5422" s="21"/>
      <c r="G5422" s="13"/>
    </row>
    <row r="5423" spans="2:7" x14ac:dyDescent="0.25">
      <c r="B5423" s="21"/>
      <c r="G5423" s="13"/>
    </row>
    <row r="5424" spans="2:7" x14ac:dyDescent="0.25">
      <c r="B5424" s="21"/>
      <c r="G5424" s="13"/>
    </row>
    <row r="5425" spans="2:7" x14ac:dyDescent="0.25">
      <c r="B5425" s="21"/>
      <c r="G5425" s="13"/>
    </row>
    <row r="5426" spans="2:7" x14ac:dyDescent="0.25">
      <c r="B5426" s="21"/>
      <c r="G5426" s="13"/>
    </row>
    <row r="5427" spans="2:7" x14ac:dyDescent="0.25">
      <c r="B5427" s="21"/>
      <c r="G5427" s="13"/>
    </row>
    <row r="5428" spans="2:7" x14ac:dyDescent="0.25">
      <c r="B5428" s="21"/>
      <c r="G5428" s="13"/>
    </row>
    <row r="5429" spans="2:7" x14ac:dyDescent="0.25">
      <c r="B5429" s="21"/>
      <c r="G5429" s="13"/>
    </row>
    <row r="5430" spans="2:7" x14ac:dyDescent="0.25">
      <c r="B5430" s="21"/>
      <c r="G5430" s="13"/>
    </row>
    <row r="5431" spans="2:7" x14ac:dyDescent="0.25">
      <c r="B5431" s="21"/>
      <c r="G5431" s="13"/>
    </row>
    <row r="5432" spans="2:7" x14ac:dyDescent="0.25">
      <c r="B5432" s="21"/>
      <c r="G5432" s="13"/>
    </row>
    <row r="5433" spans="2:7" x14ac:dyDescent="0.25">
      <c r="B5433" s="21"/>
      <c r="G5433" s="13"/>
    </row>
    <row r="5434" spans="2:7" x14ac:dyDescent="0.25">
      <c r="B5434" s="21"/>
      <c r="G5434" s="13"/>
    </row>
    <row r="5435" spans="2:7" x14ac:dyDescent="0.25">
      <c r="B5435" s="21"/>
      <c r="G5435" s="13"/>
    </row>
    <row r="5436" spans="2:7" x14ac:dyDescent="0.25">
      <c r="B5436" s="21"/>
      <c r="G5436" s="13"/>
    </row>
    <row r="5437" spans="2:7" x14ac:dyDescent="0.25">
      <c r="B5437" s="21"/>
      <c r="G5437" s="13"/>
    </row>
    <row r="5438" spans="2:7" x14ac:dyDescent="0.25">
      <c r="B5438" s="21"/>
      <c r="G5438" s="13"/>
    </row>
    <row r="5439" spans="2:7" x14ac:dyDescent="0.25">
      <c r="B5439" s="21"/>
      <c r="G5439" s="13"/>
    </row>
    <row r="5440" spans="2:7" x14ac:dyDescent="0.25">
      <c r="B5440" s="21"/>
      <c r="G5440" s="13"/>
    </row>
    <row r="5441" spans="2:7" x14ac:dyDescent="0.25">
      <c r="B5441" s="21"/>
      <c r="G5441" s="13"/>
    </row>
    <row r="5442" spans="2:7" x14ac:dyDescent="0.25">
      <c r="B5442" s="21"/>
      <c r="G5442" s="13"/>
    </row>
    <row r="5443" spans="2:7" x14ac:dyDescent="0.25">
      <c r="B5443" s="21"/>
      <c r="G5443" s="13"/>
    </row>
    <row r="5444" spans="2:7" x14ac:dyDescent="0.25">
      <c r="B5444" s="21"/>
      <c r="G5444" s="13"/>
    </row>
    <row r="5445" spans="2:7" x14ac:dyDescent="0.25">
      <c r="B5445" s="21"/>
      <c r="G5445" s="13"/>
    </row>
    <row r="5446" spans="2:7" x14ac:dyDescent="0.25">
      <c r="B5446" s="21"/>
      <c r="G5446" s="13"/>
    </row>
    <row r="5447" spans="2:7" x14ac:dyDescent="0.25">
      <c r="B5447" s="21"/>
      <c r="G5447" s="13"/>
    </row>
    <row r="5448" spans="2:7" x14ac:dyDescent="0.25">
      <c r="B5448" s="21"/>
      <c r="G5448" s="13"/>
    </row>
    <row r="5449" spans="2:7" x14ac:dyDescent="0.25">
      <c r="B5449" s="21"/>
      <c r="G5449" s="13"/>
    </row>
    <row r="5450" spans="2:7" x14ac:dyDescent="0.25">
      <c r="B5450" s="21"/>
      <c r="G5450" s="13"/>
    </row>
    <row r="5451" spans="2:7" x14ac:dyDescent="0.25">
      <c r="B5451" s="21"/>
      <c r="G5451" s="13"/>
    </row>
    <row r="5452" spans="2:7" x14ac:dyDescent="0.25">
      <c r="B5452" s="21"/>
      <c r="G5452" s="13"/>
    </row>
    <row r="5453" spans="2:7" x14ac:dyDescent="0.25">
      <c r="B5453" s="21"/>
      <c r="G5453" s="13"/>
    </row>
    <row r="5454" spans="2:7" x14ac:dyDescent="0.25">
      <c r="B5454" s="21"/>
      <c r="G5454" s="13"/>
    </row>
    <row r="5455" spans="2:7" x14ac:dyDescent="0.25">
      <c r="B5455" s="21"/>
      <c r="G5455" s="13"/>
    </row>
    <row r="5456" spans="2:7" x14ac:dyDescent="0.25">
      <c r="B5456" s="21"/>
      <c r="G5456" s="13"/>
    </row>
    <row r="5457" spans="2:7" x14ac:dyDescent="0.25">
      <c r="B5457" s="21"/>
      <c r="G5457" s="13"/>
    </row>
    <row r="5458" spans="2:7" x14ac:dyDescent="0.25">
      <c r="B5458" s="21"/>
      <c r="G5458" s="13"/>
    </row>
    <row r="5459" spans="2:7" x14ac:dyDescent="0.25">
      <c r="B5459" s="21"/>
      <c r="G5459" s="13"/>
    </row>
    <row r="5460" spans="2:7" x14ac:dyDescent="0.25">
      <c r="B5460" s="21"/>
      <c r="G5460" s="13"/>
    </row>
    <row r="5461" spans="2:7" x14ac:dyDescent="0.25">
      <c r="B5461" s="21"/>
      <c r="G5461" s="13"/>
    </row>
    <row r="5462" spans="2:7" x14ac:dyDescent="0.25">
      <c r="B5462" s="21"/>
      <c r="G5462" s="13"/>
    </row>
    <row r="5463" spans="2:7" x14ac:dyDescent="0.25">
      <c r="B5463" s="21"/>
      <c r="G5463" s="13"/>
    </row>
    <row r="5464" spans="2:7" x14ac:dyDescent="0.25">
      <c r="B5464" s="21"/>
      <c r="G5464" s="13"/>
    </row>
    <row r="5465" spans="2:7" x14ac:dyDescent="0.25">
      <c r="B5465" s="21"/>
      <c r="G5465" s="13"/>
    </row>
    <row r="5466" spans="2:7" x14ac:dyDescent="0.25">
      <c r="B5466" s="21"/>
      <c r="G5466" s="13"/>
    </row>
    <row r="5467" spans="2:7" x14ac:dyDescent="0.25">
      <c r="B5467" s="21"/>
      <c r="G5467" s="13"/>
    </row>
    <row r="5468" spans="2:7" x14ac:dyDescent="0.25">
      <c r="B5468" s="21"/>
      <c r="G5468" s="13"/>
    </row>
    <row r="5469" spans="2:7" x14ac:dyDescent="0.25">
      <c r="B5469" s="21"/>
      <c r="G5469" s="13"/>
    </row>
    <row r="5470" spans="2:7" x14ac:dyDescent="0.25">
      <c r="B5470" s="21"/>
      <c r="G5470" s="13"/>
    </row>
    <row r="5471" spans="2:7" x14ac:dyDescent="0.25">
      <c r="B5471" s="21"/>
      <c r="G5471" s="13"/>
    </row>
    <row r="5472" spans="2:7" x14ac:dyDescent="0.25">
      <c r="B5472" s="21"/>
      <c r="G5472" s="13"/>
    </row>
    <row r="5473" spans="2:7" x14ac:dyDescent="0.25">
      <c r="B5473" s="21"/>
      <c r="G5473" s="13"/>
    </row>
    <row r="5474" spans="2:7" x14ac:dyDescent="0.25">
      <c r="B5474" s="21"/>
      <c r="G5474" s="13"/>
    </row>
    <row r="5475" spans="2:7" x14ac:dyDescent="0.25">
      <c r="B5475" s="21"/>
      <c r="G5475" s="13"/>
    </row>
    <row r="5476" spans="2:7" x14ac:dyDescent="0.25">
      <c r="B5476" s="21"/>
      <c r="G5476" s="13"/>
    </row>
    <row r="5477" spans="2:7" x14ac:dyDescent="0.25">
      <c r="B5477" s="21"/>
      <c r="G5477" s="13"/>
    </row>
    <row r="5478" spans="2:7" x14ac:dyDescent="0.25">
      <c r="B5478" s="21"/>
      <c r="G5478" s="13"/>
    </row>
    <row r="5479" spans="2:7" x14ac:dyDescent="0.25">
      <c r="B5479" s="21"/>
      <c r="G5479" s="13"/>
    </row>
    <row r="5480" spans="2:7" x14ac:dyDescent="0.25">
      <c r="B5480" s="21"/>
      <c r="G5480" s="13"/>
    </row>
    <row r="5481" spans="2:7" x14ac:dyDescent="0.25">
      <c r="B5481" s="21"/>
      <c r="G5481" s="13"/>
    </row>
    <row r="5482" spans="2:7" x14ac:dyDescent="0.25">
      <c r="B5482" s="21"/>
      <c r="G5482" s="13"/>
    </row>
    <row r="5483" spans="2:7" x14ac:dyDescent="0.25">
      <c r="B5483" s="21"/>
      <c r="G5483" s="13"/>
    </row>
    <row r="5484" spans="2:7" x14ac:dyDescent="0.25">
      <c r="B5484" s="21"/>
      <c r="G5484" s="13"/>
    </row>
    <row r="5485" spans="2:7" x14ac:dyDescent="0.25">
      <c r="B5485" s="21"/>
      <c r="G5485" s="13"/>
    </row>
    <row r="5486" spans="2:7" x14ac:dyDescent="0.25">
      <c r="B5486" s="21"/>
      <c r="G5486" s="13"/>
    </row>
    <row r="5487" spans="2:7" x14ac:dyDescent="0.25">
      <c r="B5487" s="21"/>
      <c r="G5487" s="13"/>
    </row>
    <row r="5488" spans="2:7" x14ac:dyDescent="0.25">
      <c r="B5488" s="21"/>
      <c r="G5488" s="13"/>
    </row>
    <row r="5489" spans="2:7" x14ac:dyDescent="0.25">
      <c r="B5489" s="21"/>
      <c r="G5489" s="13"/>
    </row>
    <row r="5490" spans="2:7" x14ac:dyDescent="0.25">
      <c r="B5490" s="21"/>
      <c r="G5490" s="13"/>
    </row>
    <row r="5491" spans="2:7" x14ac:dyDescent="0.25">
      <c r="B5491" s="21"/>
      <c r="G5491" s="13"/>
    </row>
    <row r="5492" spans="2:7" x14ac:dyDescent="0.25">
      <c r="B5492" s="21"/>
      <c r="G5492" s="13"/>
    </row>
    <row r="5493" spans="2:7" x14ac:dyDescent="0.25">
      <c r="B5493" s="21"/>
      <c r="G5493" s="13"/>
    </row>
    <row r="5494" spans="2:7" x14ac:dyDescent="0.25">
      <c r="B5494" s="21"/>
      <c r="G5494" s="13"/>
    </row>
    <row r="5495" spans="2:7" x14ac:dyDescent="0.25">
      <c r="B5495" s="21"/>
      <c r="G5495" s="13"/>
    </row>
    <row r="5496" spans="2:7" x14ac:dyDescent="0.25">
      <c r="B5496" s="21"/>
      <c r="G5496" s="13"/>
    </row>
    <row r="5497" spans="2:7" x14ac:dyDescent="0.25">
      <c r="B5497" s="21"/>
      <c r="G5497" s="13"/>
    </row>
    <row r="5498" spans="2:7" x14ac:dyDescent="0.25">
      <c r="B5498" s="21"/>
      <c r="G5498" s="13"/>
    </row>
    <row r="5499" spans="2:7" x14ac:dyDescent="0.25">
      <c r="B5499" s="21"/>
      <c r="G5499" s="13"/>
    </row>
    <row r="5500" spans="2:7" x14ac:dyDescent="0.25">
      <c r="B5500" s="21"/>
      <c r="G5500" s="13"/>
    </row>
    <row r="5501" spans="2:7" x14ac:dyDescent="0.25">
      <c r="B5501" s="21"/>
      <c r="G5501" s="13"/>
    </row>
    <row r="5502" spans="2:7" x14ac:dyDescent="0.25">
      <c r="B5502" s="21"/>
      <c r="G5502" s="13"/>
    </row>
    <row r="5503" spans="2:7" x14ac:dyDescent="0.25">
      <c r="B5503" s="21"/>
      <c r="G5503" s="13"/>
    </row>
    <row r="5504" spans="2:7" x14ac:dyDescent="0.25">
      <c r="B5504" s="21"/>
      <c r="G5504" s="13"/>
    </row>
    <row r="5505" spans="2:7" x14ac:dyDescent="0.25">
      <c r="B5505" s="21"/>
      <c r="G5505" s="13"/>
    </row>
    <row r="5506" spans="2:7" x14ac:dyDescent="0.25">
      <c r="B5506" s="21"/>
      <c r="G5506" s="13"/>
    </row>
    <row r="5507" spans="2:7" x14ac:dyDescent="0.25">
      <c r="B5507" s="21"/>
      <c r="G5507" s="13"/>
    </row>
    <row r="5508" spans="2:7" x14ac:dyDescent="0.25">
      <c r="B5508" s="21"/>
      <c r="G5508" s="13"/>
    </row>
    <row r="5509" spans="2:7" x14ac:dyDescent="0.25">
      <c r="B5509" s="21"/>
      <c r="G5509" s="13"/>
    </row>
    <row r="5510" spans="2:7" x14ac:dyDescent="0.25">
      <c r="B5510" s="21"/>
      <c r="G5510" s="13"/>
    </row>
    <row r="5511" spans="2:7" x14ac:dyDescent="0.25">
      <c r="B5511" s="21"/>
      <c r="G5511" s="13"/>
    </row>
    <row r="5512" spans="2:7" x14ac:dyDescent="0.25">
      <c r="B5512" s="21"/>
      <c r="G5512" s="13"/>
    </row>
    <row r="5513" spans="2:7" x14ac:dyDescent="0.25">
      <c r="B5513" s="21"/>
      <c r="G5513" s="13"/>
    </row>
    <row r="5514" spans="2:7" x14ac:dyDescent="0.25">
      <c r="B5514" s="21"/>
      <c r="G5514" s="13"/>
    </row>
    <row r="5515" spans="2:7" x14ac:dyDescent="0.25">
      <c r="B5515" s="21"/>
      <c r="G5515" s="13"/>
    </row>
    <row r="5516" spans="2:7" x14ac:dyDescent="0.25">
      <c r="B5516" s="21"/>
      <c r="G5516" s="13"/>
    </row>
    <row r="5517" spans="2:7" x14ac:dyDescent="0.25">
      <c r="B5517" s="21"/>
      <c r="G5517" s="13"/>
    </row>
    <row r="5518" spans="2:7" x14ac:dyDescent="0.25">
      <c r="B5518" s="21"/>
      <c r="G5518" s="13"/>
    </row>
    <row r="5519" spans="2:7" x14ac:dyDescent="0.25">
      <c r="B5519" s="21"/>
      <c r="G5519" s="13"/>
    </row>
    <row r="5520" spans="2:7" x14ac:dyDescent="0.25">
      <c r="B5520" s="21"/>
      <c r="G5520" s="13"/>
    </row>
    <row r="5521" spans="2:7" x14ac:dyDescent="0.25">
      <c r="B5521" s="21"/>
      <c r="G5521" s="13"/>
    </row>
    <row r="5522" spans="2:7" x14ac:dyDescent="0.25">
      <c r="B5522" s="21"/>
      <c r="G5522" s="13"/>
    </row>
    <row r="5523" spans="2:7" x14ac:dyDescent="0.25">
      <c r="B5523" s="21"/>
      <c r="G5523" s="13"/>
    </row>
    <row r="5524" spans="2:7" x14ac:dyDescent="0.25">
      <c r="B5524" s="21"/>
      <c r="G5524" s="13"/>
    </row>
    <row r="5525" spans="2:7" x14ac:dyDescent="0.25">
      <c r="B5525" s="21"/>
      <c r="G5525" s="13"/>
    </row>
    <row r="5526" spans="2:7" x14ac:dyDescent="0.25">
      <c r="B5526" s="21"/>
      <c r="G5526" s="13"/>
    </row>
    <row r="5527" spans="2:7" x14ac:dyDescent="0.25">
      <c r="B5527" s="21"/>
      <c r="G5527" s="13"/>
    </row>
    <row r="5528" spans="2:7" x14ac:dyDescent="0.25">
      <c r="B5528" s="21"/>
      <c r="G5528" s="13"/>
    </row>
    <row r="5529" spans="2:7" x14ac:dyDescent="0.25">
      <c r="B5529" s="21"/>
      <c r="G5529" s="13"/>
    </row>
    <row r="5530" spans="2:7" x14ac:dyDescent="0.25">
      <c r="B5530" s="21"/>
      <c r="G5530" s="13"/>
    </row>
    <row r="5531" spans="2:7" x14ac:dyDescent="0.25">
      <c r="B5531" s="21"/>
      <c r="G5531" s="13"/>
    </row>
    <row r="5532" spans="2:7" x14ac:dyDescent="0.25">
      <c r="B5532" s="21"/>
      <c r="G5532" s="13"/>
    </row>
    <row r="5533" spans="2:7" x14ac:dyDescent="0.25">
      <c r="B5533" s="21"/>
      <c r="G5533" s="13"/>
    </row>
    <row r="5534" spans="2:7" x14ac:dyDescent="0.25">
      <c r="B5534" s="21"/>
      <c r="G5534" s="13"/>
    </row>
    <row r="5535" spans="2:7" x14ac:dyDescent="0.25">
      <c r="B5535" s="21"/>
      <c r="G5535" s="13"/>
    </row>
    <row r="5536" spans="2:7" x14ac:dyDescent="0.25">
      <c r="B5536" s="21"/>
      <c r="G5536" s="13"/>
    </row>
    <row r="5537" spans="2:7" x14ac:dyDescent="0.25">
      <c r="B5537" s="21"/>
      <c r="G5537" s="13"/>
    </row>
    <row r="5538" spans="2:7" x14ac:dyDescent="0.25">
      <c r="B5538" s="21"/>
      <c r="G5538" s="13"/>
    </row>
    <row r="5539" spans="2:7" x14ac:dyDescent="0.25">
      <c r="B5539" s="21"/>
      <c r="G5539" s="13"/>
    </row>
    <row r="5540" spans="2:7" x14ac:dyDescent="0.25">
      <c r="B5540" s="21"/>
      <c r="G5540" s="13"/>
    </row>
    <row r="5541" spans="2:7" x14ac:dyDescent="0.25">
      <c r="B5541" s="21"/>
      <c r="G5541" s="13"/>
    </row>
    <row r="5542" spans="2:7" x14ac:dyDescent="0.25">
      <c r="B5542" s="21"/>
      <c r="G5542" s="13"/>
    </row>
    <row r="5543" spans="2:7" x14ac:dyDescent="0.25">
      <c r="B5543" s="21"/>
      <c r="G5543" s="13"/>
    </row>
    <row r="5544" spans="2:7" x14ac:dyDescent="0.25">
      <c r="B5544" s="21"/>
      <c r="G5544" s="13"/>
    </row>
    <row r="5545" spans="2:7" x14ac:dyDescent="0.25">
      <c r="B5545" s="21"/>
      <c r="G5545" s="13"/>
    </row>
    <row r="5546" spans="2:7" x14ac:dyDescent="0.25">
      <c r="B5546" s="21"/>
      <c r="G5546" s="13"/>
    </row>
    <row r="5547" spans="2:7" x14ac:dyDescent="0.25">
      <c r="B5547" s="21"/>
      <c r="G5547" s="13"/>
    </row>
    <row r="5548" spans="2:7" x14ac:dyDescent="0.25">
      <c r="B5548" s="21"/>
      <c r="G5548" s="13"/>
    </row>
    <row r="5549" spans="2:7" x14ac:dyDescent="0.25">
      <c r="B5549" s="21"/>
      <c r="G5549" s="13"/>
    </row>
    <row r="5550" spans="2:7" x14ac:dyDescent="0.25">
      <c r="B5550" s="21"/>
      <c r="G5550" s="13"/>
    </row>
    <row r="5551" spans="2:7" x14ac:dyDescent="0.25">
      <c r="B5551" s="21"/>
      <c r="G5551" s="13"/>
    </row>
    <row r="5552" spans="2:7" x14ac:dyDescent="0.25">
      <c r="B5552" s="21"/>
      <c r="G5552" s="13"/>
    </row>
    <row r="5553" spans="2:7" x14ac:dyDescent="0.25">
      <c r="B5553" s="21"/>
      <c r="G5553" s="13"/>
    </row>
    <row r="5554" spans="2:7" x14ac:dyDescent="0.25">
      <c r="B5554" s="21"/>
      <c r="G5554" s="13"/>
    </row>
    <row r="5555" spans="2:7" x14ac:dyDescent="0.25">
      <c r="B5555" s="21"/>
      <c r="G5555" s="13"/>
    </row>
    <row r="5556" spans="2:7" x14ac:dyDescent="0.25">
      <c r="B5556" s="21"/>
      <c r="G5556" s="13"/>
    </row>
    <row r="5557" spans="2:7" x14ac:dyDescent="0.25">
      <c r="B5557" s="21"/>
      <c r="G5557" s="13"/>
    </row>
    <row r="5558" spans="2:7" x14ac:dyDescent="0.25">
      <c r="B5558" s="21"/>
      <c r="G5558" s="13"/>
    </row>
    <row r="5559" spans="2:7" x14ac:dyDescent="0.25">
      <c r="B5559" s="21"/>
      <c r="G5559" s="13"/>
    </row>
    <row r="5560" spans="2:7" x14ac:dyDescent="0.25">
      <c r="B5560" s="21"/>
      <c r="G5560" s="13"/>
    </row>
    <row r="5561" spans="2:7" x14ac:dyDescent="0.25">
      <c r="B5561" s="21"/>
      <c r="G5561" s="13"/>
    </row>
    <row r="5562" spans="2:7" x14ac:dyDescent="0.25">
      <c r="B5562" s="21"/>
      <c r="G5562" s="13"/>
    </row>
    <row r="5563" spans="2:7" x14ac:dyDescent="0.25">
      <c r="B5563" s="21"/>
      <c r="G5563" s="13"/>
    </row>
    <row r="5564" spans="2:7" x14ac:dyDescent="0.25">
      <c r="B5564" s="21"/>
      <c r="G5564" s="13"/>
    </row>
    <row r="5565" spans="2:7" x14ac:dyDescent="0.25">
      <c r="B5565" s="21"/>
      <c r="G5565" s="13"/>
    </row>
    <row r="5566" spans="2:7" x14ac:dyDescent="0.25">
      <c r="B5566" s="21"/>
      <c r="G5566" s="13"/>
    </row>
    <row r="5567" spans="2:7" x14ac:dyDescent="0.25">
      <c r="B5567" s="21"/>
      <c r="G5567" s="13"/>
    </row>
    <row r="5568" spans="2:7" x14ac:dyDescent="0.25">
      <c r="B5568" s="21"/>
      <c r="G5568" s="13"/>
    </row>
    <row r="5569" spans="2:7" x14ac:dyDescent="0.25">
      <c r="B5569" s="21"/>
      <c r="G5569" s="13"/>
    </row>
    <row r="5570" spans="2:7" x14ac:dyDescent="0.25">
      <c r="B5570" s="21"/>
      <c r="G5570" s="13"/>
    </row>
    <row r="5571" spans="2:7" x14ac:dyDescent="0.25">
      <c r="B5571" s="21"/>
      <c r="G5571" s="13"/>
    </row>
    <row r="5572" spans="2:7" x14ac:dyDescent="0.25">
      <c r="B5572" s="21"/>
      <c r="G5572" s="13"/>
    </row>
    <row r="5573" spans="2:7" x14ac:dyDescent="0.25">
      <c r="B5573" s="21"/>
      <c r="G5573" s="13"/>
    </row>
    <row r="5574" spans="2:7" x14ac:dyDescent="0.25">
      <c r="B5574" s="21"/>
      <c r="G5574" s="13"/>
    </row>
    <row r="5575" spans="2:7" x14ac:dyDescent="0.25">
      <c r="B5575" s="21"/>
      <c r="G5575" s="13"/>
    </row>
    <row r="5576" spans="2:7" x14ac:dyDescent="0.25">
      <c r="B5576" s="21"/>
      <c r="G5576" s="13"/>
    </row>
    <row r="5577" spans="2:7" x14ac:dyDescent="0.25">
      <c r="B5577" s="21"/>
      <c r="G5577" s="13"/>
    </row>
    <row r="5578" spans="2:7" x14ac:dyDescent="0.25">
      <c r="B5578" s="21"/>
      <c r="G5578" s="13"/>
    </row>
    <row r="5579" spans="2:7" x14ac:dyDescent="0.25">
      <c r="B5579" s="21"/>
      <c r="G5579" s="13"/>
    </row>
    <row r="5580" spans="2:7" x14ac:dyDescent="0.25">
      <c r="B5580" s="21"/>
      <c r="G5580" s="13"/>
    </row>
    <row r="5581" spans="2:7" x14ac:dyDescent="0.25">
      <c r="B5581" s="21"/>
      <c r="G5581" s="13"/>
    </row>
    <row r="5582" spans="2:7" x14ac:dyDescent="0.25">
      <c r="B5582" s="21"/>
      <c r="G5582" s="13"/>
    </row>
    <row r="5583" spans="2:7" x14ac:dyDescent="0.25">
      <c r="B5583" s="21"/>
      <c r="G5583" s="13"/>
    </row>
    <row r="5584" spans="2:7" x14ac:dyDescent="0.25">
      <c r="B5584" s="21"/>
      <c r="G5584" s="13"/>
    </row>
    <row r="5585" spans="2:7" x14ac:dyDescent="0.25">
      <c r="B5585" s="21"/>
      <c r="G5585" s="13"/>
    </row>
    <row r="5586" spans="2:7" x14ac:dyDescent="0.25">
      <c r="B5586" s="21"/>
      <c r="G5586" s="13"/>
    </row>
    <row r="5587" spans="2:7" x14ac:dyDescent="0.25">
      <c r="B5587" s="21"/>
      <c r="G5587" s="13"/>
    </row>
    <row r="5588" spans="2:7" x14ac:dyDescent="0.25">
      <c r="B5588" s="21"/>
      <c r="G5588" s="13"/>
    </row>
    <row r="5589" spans="2:7" x14ac:dyDescent="0.25">
      <c r="B5589" s="21"/>
      <c r="G5589" s="13"/>
    </row>
    <row r="5590" spans="2:7" x14ac:dyDescent="0.25">
      <c r="B5590" s="21"/>
      <c r="G5590" s="13"/>
    </row>
    <row r="5591" spans="2:7" x14ac:dyDescent="0.25">
      <c r="B5591" s="21"/>
      <c r="G5591" s="13"/>
    </row>
    <row r="5592" spans="2:7" x14ac:dyDescent="0.25">
      <c r="B5592" s="21"/>
      <c r="G5592" s="13"/>
    </row>
    <row r="5593" spans="2:7" x14ac:dyDescent="0.25">
      <c r="B5593" s="21"/>
      <c r="G5593" s="13"/>
    </row>
    <row r="5594" spans="2:7" x14ac:dyDescent="0.25">
      <c r="B5594" s="21"/>
      <c r="G5594" s="13"/>
    </row>
    <row r="5595" spans="2:7" x14ac:dyDescent="0.25">
      <c r="B5595" s="21"/>
      <c r="G5595" s="13"/>
    </row>
    <row r="5596" spans="2:7" x14ac:dyDescent="0.25">
      <c r="B5596" s="21"/>
      <c r="G5596" s="13"/>
    </row>
    <row r="5597" spans="2:7" x14ac:dyDescent="0.25">
      <c r="B5597" s="21"/>
      <c r="G5597" s="13"/>
    </row>
    <row r="5598" spans="2:7" x14ac:dyDescent="0.25">
      <c r="B5598" s="21"/>
      <c r="G5598" s="13"/>
    </row>
    <row r="5599" spans="2:7" x14ac:dyDescent="0.25">
      <c r="B5599" s="21"/>
      <c r="G5599" s="13"/>
    </row>
    <row r="5600" spans="2:7" x14ac:dyDescent="0.25">
      <c r="B5600" s="21"/>
      <c r="G5600" s="13"/>
    </row>
    <row r="5601" spans="2:7" x14ac:dyDescent="0.25">
      <c r="B5601" s="21"/>
      <c r="G5601" s="13"/>
    </row>
    <row r="5602" spans="2:7" x14ac:dyDescent="0.25">
      <c r="B5602" s="21"/>
      <c r="G5602" s="13"/>
    </row>
    <row r="5603" spans="2:7" x14ac:dyDescent="0.25">
      <c r="B5603" s="21"/>
      <c r="G5603" s="13"/>
    </row>
    <row r="5604" spans="2:7" x14ac:dyDescent="0.25">
      <c r="B5604" s="21"/>
      <c r="G5604" s="13"/>
    </row>
    <row r="5605" spans="2:7" x14ac:dyDescent="0.25">
      <c r="B5605" s="21"/>
      <c r="G5605" s="13"/>
    </row>
    <row r="5606" spans="2:7" x14ac:dyDescent="0.25">
      <c r="B5606" s="21"/>
      <c r="G5606" s="13"/>
    </row>
    <row r="5607" spans="2:7" x14ac:dyDescent="0.25">
      <c r="B5607" s="21"/>
      <c r="G5607" s="13"/>
    </row>
    <row r="5608" spans="2:7" x14ac:dyDescent="0.25">
      <c r="B5608" s="21"/>
      <c r="G5608" s="13"/>
    </row>
    <row r="5609" spans="2:7" x14ac:dyDescent="0.25">
      <c r="B5609" s="21"/>
      <c r="G5609" s="13"/>
    </row>
    <row r="5610" spans="2:7" x14ac:dyDescent="0.25">
      <c r="B5610" s="21"/>
      <c r="G5610" s="13"/>
    </row>
    <row r="5611" spans="2:7" x14ac:dyDescent="0.25">
      <c r="B5611" s="21"/>
      <c r="G5611" s="13"/>
    </row>
    <row r="5612" spans="2:7" x14ac:dyDescent="0.25">
      <c r="B5612" s="21"/>
      <c r="G5612" s="13"/>
    </row>
    <row r="5613" spans="2:7" x14ac:dyDescent="0.25">
      <c r="B5613" s="21"/>
      <c r="G5613" s="13"/>
    </row>
    <row r="5614" spans="2:7" x14ac:dyDescent="0.25">
      <c r="B5614" s="21"/>
      <c r="G5614" s="13"/>
    </row>
    <row r="5615" spans="2:7" x14ac:dyDescent="0.25">
      <c r="B5615" s="21"/>
      <c r="G5615" s="13"/>
    </row>
    <row r="5616" spans="2:7" x14ac:dyDescent="0.25">
      <c r="B5616" s="21"/>
      <c r="G5616" s="13"/>
    </row>
    <row r="5617" spans="2:7" x14ac:dyDescent="0.25">
      <c r="B5617" s="21"/>
      <c r="G5617" s="13"/>
    </row>
    <row r="5618" spans="2:7" x14ac:dyDescent="0.25">
      <c r="B5618" s="21"/>
      <c r="G5618" s="13"/>
    </row>
    <row r="5619" spans="2:7" x14ac:dyDescent="0.25">
      <c r="B5619" s="21"/>
      <c r="G5619" s="13"/>
    </row>
    <row r="5620" spans="2:7" x14ac:dyDescent="0.25">
      <c r="B5620" s="21"/>
      <c r="G5620" s="13"/>
    </row>
    <row r="5621" spans="2:7" x14ac:dyDescent="0.25">
      <c r="B5621" s="21"/>
      <c r="G5621" s="13"/>
    </row>
    <row r="5622" spans="2:7" x14ac:dyDescent="0.25">
      <c r="B5622" s="21"/>
      <c r="G5622" s="13"/>
    </row>
    <row r="5623" spans="2:7" x14ac:dyDescent="0.25">
      <c r="B5623" s="21"/>
      <c r="G5623" s="13"/>
    </row>
    <row r="5624" spans="2:7" x14ac:dyDescent="0.25">
      <c r="B5624" s="21"/>
      <c r="G5624" s="13"/>
    </row>
    <row r="5625" spans="2:7" x14ac:dyDescent="0.25">
      <c r="B5625" s="21"/>
      <c r="G5625" s="13"/>
    </row>
    <row r="5626" spans="2:7" x14ac:dyDescent="0.25">
      <c r="B5626" s="21"/>
      <c r="G5626" s="13"/>
    </row>
    <row r="5627" spans="2:7" x14ac:dyDescent="0.25">
      <c r="B5627" s="21"/>
      <c r="G5627" s="13"/>
    </row>
    <row r="5628" spans="2:7" x14ac:dyDescent="0.25">
      <c r="B5628" s="21"/>
      <c r="G5628" s="13"/>
    </row>
    <row r="5629" spans="2:7" x14ac:dyDescent="0.25">
      <c r="B5629" s="21"/>
      <c r="G5629" s="13"/>
    </row>
    <row r="5630" spans="2:7" x14ac:dyDescent="0.25">
      <c r="B5630" s="21"/>
      <c r="G5630" s="13"/>
    </row>
    <row r="5631" spans="2:7" x14ac:dyDescent="0.25">
      <c r="B5631" s="21"/>
      <c r="G5631" s="13"/>
    </row>
    <row r="5632" spans="2:7" x14ac:dyDescent="0.25">
      <c r="B5632" s="21"/>
      <c r="G5632" s="13"/>
    </row>
    <row r="5633" spans="2:7" x14ac:dyDescent="0.25">
      <c r="B5633" s="21"/>
      <c r="G5633" s="13"/>
    </row>
    <row r="5634" spans="2:7" x14ac:dyDescent="0.25">
      <c r="B5634" s="21"/>
      <c r="G5634" s="13"/>
    </row>
    <row r="5635" spans="2:7" x14ac:dyDescent="0.25">
      <c r="B5635" s="21"/>
      <c r="G5635" s="13"/>
    </row>
    <row r="5636" spans="2:7" x14ac:dyDescent="0.25">
      <c r="B5636" s="21"/>
      <c r="G5636" s="13"/>
    </row>
    <row r="5637" spans="2:7" x14ac:dyDescent="0.25">
      <c r="B5637" s="21"/>
      <c r="G5637" s="13"/>
    </row>
    <row r="5638" spans="2:7" x14ac:dyDescent="0.25">
      <c r="B5638" s="21"/>
      <c r="G5638" s="13"/>
    </row>
    <row r="5639" spans="2:7" x14ac:dyDescent="0.25">
      <c r="B5639" s="21"/>
      <c r="G5639" s="13"/>
    </row>
    <row r="5640" spans="2:7" x14ac:dyDescent="0.25">
      <c r="B5640" s="21"/>
      <c r="G5640" s="13"/>
    </row>
    <row r="5641" spans="2:7" x14ac:dyDescent="0.25">
      <c r="B5641" s="21"/>
      <c r="G5641" s="13"/>
    </row>
    <row r="5642" spans="2:7" x14ac:dyDescent="0.25">
      <c r="B5642" s="21"/>
      <c r="G5642" s="13"/>
    </row>
    <row r="5643" spans="2:7" x14ac:dyDescent="0.25">
      <c r="B5643" s="21"/>
      <c r="G5643" s="13"/>
    </row>
    <row r="5644" spans="2:7" x14ac:dyDescent="0.25">
      <c r="B5644" s="21"/>
      <c r="G5644" s="13"/>
    </row>
    <row r="5645" spans="2:7" x14ac:dyDescent="0.25">
      <c r="B5645" s="21"/>
      <c r="G5645" s="13"/>
    </row>
    <row r="5646" spans="2:7" x14ac:dyDescent="0.25">
      <c r="B5646" s="21"/>
      <c r="G5646" s="13"/>
    </row>
    <row r="5647" spans="2:7" x14ac:dyDescent="0.25">
      <c r="B5647" s="21"/>
      <c r="G5647" s="13"/>
    </row>
    <row r="5648" spans="2:7" x14ac:dyDescent="0.25">
      <c r="B5648" s="21"/>
      <c r="G5648" s="13"/>
    </row>
    <row r="5649" spans="2:7" x14ac:dyDescent="0.25">
      <c r="B5649" s="21"/>
      <c r="G5649" s="13"/>
    </row>
    <row r="5650" spans="2:7" x14ac:dyDescent="0.25">
      <c r="B5650" s="21"/>
      <c r="G5650" s="13"/>
    </row>
    <row r="5651" spans="2:7" x14ac:dyDescent="0.25">
      <c r="B5651" s="21"/>
      <c r="G5651" s="13"/>
    </row>
    <row r="5652" spans="2:7" x14ac:dyDescent="0.25">
      <c r="B5652" s="21"/>
      <c r="G5652" s="13"/>
    </row>
    <row r="5653" spans="2:7" x14ac:dyDescent="0.25">
      <c r="B5653" s="21"/>
      <c r="G5653" s="13"/>
    </row>
    <row r="5654" spans="2:7" x14ac:dyDescent="0.25">
      <c r="B5654" s="21"/>
      <c r="G5654" s="13"/>
    </row>
    <row r="5655" spans="2:7" x14ac:dyDescent="0.25">
      <c r="B5655" s="21"/>
      <c r="G5655" s="13"/>
    </row>
    <row r="5656" spans="2:7" x14ac:dyDescent="0.25">
      <c r="B5656" s="21"/>
      <c r="G5656" s="13"/>
    </row>
    <row r="5657" spans="2:7" x14ac:dyDescent="0.25">
      <c r="B5657" s="21"/>
      <c r="G5657" s="13"/>
    </row>
    <row r="5658" spans="2:7" x14ac:dyDescent="0.25">
      <c r="B5658" s="21"/>
      <c r="G5658" s="13"/>
    </row>
    <row r="5659" spans="2:7" x14ac:dyDescent="0.25">
      <c r="B5659" s="21"/>
      <c r="G5659" s="13"/>
    </row>
    <row r="5660" spans="2:7" x14ac:dyDescent="0.25">
      <c r="B5660" s="21"/>
      <c r="G5660" s="13"/>
    </row>
    <row r="5661" spans="2:7" x14ac:dyDescent="0.25">
      <c r="B5661" s="21"/>
      <c r="G5661" s="13"/>
    </row>
    <row r="5662" spans="2:7" x14ac:dyDescent="0.25">
      <c r="B5662" s="21"/>
      <c r="G5662" s="13"/>
    </row>
    <row r="5663" spans="2:7" x14ac:dyDescent="0.25">
      <c r="B5663" s="21"/>
      <c r="G5663" s="13"/>
    </row>
    <row r="5664" spans="2:7" x14ac:dyDescent="0.25">
      <c r="B5664" s="21"/>
      <c r="G5664" s="13"/>
    </row>
    <row r="5665" spans="2:7" x14ac:dyDescent="0.25">
      <c r="B5665" s="21"/>
      <c r="G5665" s="13"/>
    </row>
    <row r="5666" spans="2:7" x14ac:dyDescent="0.25">
      <c r="B5666" s="21"/>
      <c r="G5666" s="13"/>
    </row>
    <row r="5667" spans="2:7" x14ac:dyDescent="0.25">
      <c r="B5667" s="21"/>
      <c r="G5667" s="13"/>
    </row>
    <row r="5668" spans="2:7" x14ac:dyDescent="0.25">
      <c r="B5668" s="21"/>
      <c r="G5668" s="13"/>
    </row>
    <row r="5669" spans="2:7" x14ac:dyDescent="0.25">
      <c r="B5669" s="21"/>
      <c r="G5669" s="13"/>
    </row>
    <row r="5670" spans="2:7" x14ac:dyDescent="0.25">
      <c r="B5670" s="21"/>
      <c r="G5670" s="13"/>
    </row>
    <row r="5671" spans="2:7" x14ac:dyDescent="0.25">
      <c r="B5671" s="21"/>
      <c r="G5671" s="13"/>
    </row>
    <row r="5672" spans="2:7" x14ac:dyDescent="0.25">
      <c r="B5672" s="21"/>
      <c r="G5672" s="13"/>
    </row>
    <row r="5673" spans="2:7" x14ac:dyDescent="0.25">
      <c r="B5673" s="21"/>
      <c r="G5673" s="13"/>
    </row>
    <row r="5674" spans="2:7" x14ac:dyDescent="0.25">
      <c r="B5674" s="21"/>
      <c r="G5674" s="13"/>
    </row>
    <row r="5675" spans="2:7" x14ac:dyDescent="0.25">
      <c r="B5675" s="21"/>
      <c r="G5675" s="13"/>
    </row>
    <row r="5676" spans="2:7" x14ac:dyDescent="0.25">
      <c r="B5676" s="21"/>
      <c r="G5676" s="13"/>
    </row>
    <row r="5677" spans="2:7" x14ac:dyDescent="0.25">
      <c r="B5677" s="21"/>
      <c r="G5677" s="13"/>
    </row>
    <row r="5678" spans="2:7" x14ac:dyDescent="0.25">
      <c r="B5678" s="21"/>
      <c r="G5678" s="13"/>
    </row>
    <row r="5679" spans="2:7" x14ac:dyDescent="0.25">
      <c r="B5679" s="21"/>
      <c r="G5679" s="13"/>
    </row>
    <row r="5680" spans="2:7" x14ac:dyDescent="0.25">
      <c r="B5680" s="21"/>
      <c r="G5680" s="13"/>
    </row>
    <row r="5681" spans="2:7" x14ac:dyDescent="0.25">
      <c r="B5681" s="21"/>
      <c r="G5681" s="13"/>
    </row>
    <row r="5682" spans="2:7" x14ac:dyDescent="0.25">
      <c r="B5682" s="21"/>
      <c r="G5682" s="13"/>
    </row>
    <row r="5683" spans="2:7" x14ac:dyDescent="0.25">
      <c r="B5683" s="21"/>
      <c r="G5683" s="13"/>
    </row>
    <row r="5684" spans="2:7" x14ac:dyDescent="0.25">
      <c r="B5684" s="21"/>
      <c r="G5684" s="13"/>
    </row>
    <row r="5685" spans="2:7" x14ac:dyDescent="0.25">
      <c r="B5685" s="21"/>
      <c r="G5685" s="13"/>
    </row>
    <row r="5686" spans="2:7" x14ac:dyDescent="0.25">
      <c r="B5686" s="21"/>
      <c r="G5686" s="13"/>
    </row>
    <row r="5687" spans="2:7" x14ac:dyDescent="0.25">
      <c r="B5687" s="21"/>
      <c r="G5687" s="13"/>
    </row>
    <row r="5688" spans="2:7" x14ac:dyDescent="0.25">
      <c r="B5688" s="21"/>
      <c r="G5688" s="13"/>
    </row>
    <row r="5689" spans="2:7" x14ac:dyDescent="0.25">
      <c r="B5689" s="21"/>
      <c r="G5689" s="13"/>
    </row>
    <row r="5690" spans="2:7" x14ac:dyDescent="0.25">
      <c r="B5690" s="21"/>
      <c r="G5690" s="13"/>
    </row>
    <row r="5691" spans="2:7" x14ac:dyDescent="0.25">
      <c r="B5691" s="21"/>
      <c r="G5691" s="13"/>
    </row>
    <row r="5692" spans="2:7" x14ac:dyDescent="0.25">
      <c r="B5692" s="21"/>
      <c r="G5692" s="13"/>
    </row>
    <row r="5693" spans="2:7" x14ac:dyDescent="0.25">
      <c r="B5693" s="21"/>
      <c r="G5693" s="13"/>
    </row>
    <row r="5694" spans="2:7" x14ac:dyDescent="0.25">
      <c r="B5694" s="21"/>
      <c r="G5694" s="13"/>
    </row>
    <row r="5695" spans="2:7" x14ac:dyDescent="0.25">
      <c r="B5695" s="21"/>
      <c r="G5695" s="13"/>
    </row>
    <row r="5696" spans="2:7" x14ac:dyDescent="0.25">
      <c r="B5696" s="21"/>
      <c r="G5696" s="13"/>
    </row>
    <row r="5697" spans="2:7" x14ac:dyDescent="0.25">
      <c r="B5697" s="21"/>
      <c r="G5697" s="13"/>
    </row>
    <row r="5698" spans="2:7" x14ac:dyDescent="0.25">
      <c r="B5698" s="21"/>
      <c r="G5698" s="13"/>
    </row>
    <row r="5699" spans="2:7" x14ac:dyDescent="0.25">
      <c r="B5699" s="21"/>
      <c r="G5699" s="13"/>
    </row>
    <row r="5700" spans="2:7" x14ac:dyDescent="0.25">
      <c r="B5700" s="21"/>
      <c r="G5700" s="13"/>
    </row>
    <row r="5701" spans="2:7" x14ac:dyDescent="0.25">
      <c r="B5701" s="21"/>
      <c r="G5701" s="13"/>
    </row>
    <row r="5702" spans="2:7" x14ac:dyDescent="0.25">
      <c r="B5702" s="21"/>
      <c r="G5702" s="13"/>
    </row>
    <row r="5703" spans="2:7" x14ac:dyDescent="0.25">
      <c r="B5703" s="21"/>
      <c r="G5703" s="13"/>
    </row>
    <row r="5704" spans="2:7" x14ac:dyDescent="0.25">
      <c r="B5704" s="21"/>
      <c r="G5704" s="13"/>
    </row>
    <row r="5705" spans="2:7" x14ac:dyDescent="0.25">
      <c r="B5705" s="21"/>
      <c r="G5705" s="13"/>
    </row>
    <row r="5706" spans="2:7" x14ac:dyDescent="0.25">
      <c r="B5706" s="21"/>
      <c r="G5706" s="13"/>
    </row>
    <row r="5707" spans="2:7" x14ac:dyDescent="0.25">
      <c r="B5707" s="21"/>
      <c r="G5707" s="13"/>
    </row>
    <row r="5708" spans="2:7" x14ac:dyDescent="0.25">
      <c r="B5708" s="21"/>
      <c r="G5708" s="13"/>
    </row>
    <row r="5709" spans="2:7" x14ac:dyDescent="0.25">
      <c r="B5709" s="21"/>
      <c r="G5709" s="13"/>
    </row>
    <row r="5710" spans="2:7" x14ac:dyDescent="0.25">
      <c r="B5710" s="21"/>
      <c r="G5710" s="13"/>
    </row>
    <row r="5711" spans="2:7" x14ac:dyDescent="0.25">
      <c r="B5711" s="21"/>
      <c r="G5711" s="13"/>
    </row>
    <row r="5712" spans="2:7" x14ac:dyDescent="0.25">
      <c r="B5712" s="21"/>
      <c r="G5712" s="13"/>
    </row>
    <row r="5713" spans="2:7" x14ac:dyDescent="0.25">
      <c r="B5713" s="21"/>
      <c r="G5713" s="13"/>
    </row>
    <row r="5714" spans="2:7" x14ac:dyDescent="0.25">
      <c r="B5714" s="21"/>
      <c r="G5714" s="13"/>
    </row>
    <row r="5715" spans="2:7" x14ac:dyDescent="0.25">
      <c r="B5715" s="21"/>
      <c r="G5715" s="13"/>
    </row>
    <row r="5716" spans="2:7" x14ac:dyDescent="0.25">
      <c r="B5716" s="21"/>
      <c r="G5716" s="13"/>
    </row>
    <row r="5717" spans="2:7" x14ac:dyDescent="0.25">
      <c r="B5717" s="21"/>
      <c r="G5717" s="13"/>
    </row>
    <row r="5718" spans="2:7" x14ac:dyDescent="0.25">
      <c r="B5718" s="21"/>
      <c r="G5718" s="13"/>
    </row>
    <row r="5719" spans="2:7" x14ac:dyDescent="0.25">
      <c r="B5719" s="21"/>
      <c r="G5719" s="13"/>
    </row>
    <row r="5720" spans="2:7" x14ac:dyDescent="0.25">
      <c r="B5720" s="21"/>
      <c r="G5720" s="13"/>
    </row>
    <row r="5721" spans="2:7" x14ac:dyDescent="0.25">
      <c r="B5721" s="21"/>
      <c r="G5721" s="13"/>
    </row>
    <row r="5722" spans="2:7" x14ac:dyDescent="0.25">
      <c r="B5722" s="21"/>
      <c r="G5722" s="13"/>
    </row>
    <row r="5723" spans="2:7" x14ac:dyDescent="0.25">
      <c r="B5723" s="21"/>
      <c r="G5723" s="13"/>
    </row>
    <row r="5724" spans="2:7" x14ac:dyDescent="0.25">
      <c r="B5724" s="21"/>
      <c r="G5724" s="13"/>
    </row>
    <row r="5725" spans="2:7" x14ac:dyDescent="0.25">
      <c r="B5725" s="21"/>
      <c r="G5725" s="13"/>
    </row>
    <row r="5726" spans="2:7" x14ac:dyDescent="0.25">
      <c r="B5726" s="21"/>
      <c r="G5726" s="13"/>
    </row>
    <row r="5727" spans="2:7" x14ac:dyDescent="0.25">
      <c r="B5727" s="21"/>
      <c r="G5727" s="13"/>
    </row>
    <row r="5728" spans="2:7" x14ac:dyDescent="0.25">
      <c r="B5728" s="21"/>
      <c r="G5728" s="13"/>
    </row>
    <row r="5729" spans="2:7" x14ac:dyDescent="0.25">
      <c r="B5729" s="21"/>
      <c r="G5729" s="13"/>
    </row>
    <row r="5730" spans="2:7" x14ac:dyDescent="0.25">
      <c r="B5730" s="21"/>
      <c r="G5730" s="13"/>
    </row>
    <row r="5731" spans="2:7" x14ac:dyDescent="0.25">
      <c r="B5731" s="21"/>
      <c r="G5731" s="13"/>
    </row>
    <row r="5732" spans="2:7" x14ac:dyDescent="0.25">
      <c r="B5732" s="21"/>
      <c r="G5732" s="13"/>
    </row>
    <row r="5733" spans="2:7" x14ac:dyDescent="0.25">
      <c r="B5733" s="21"/>
      <c r="G5733" s="13"/>
    </row>
    <row r="5734" spans="2:7" x14ac:dyDescent="0.25">
      <c r="B5734" s="21"/>
      <c r="G5734" s="13"/>
    </row>
    <row r="5735" spans="2:7" x14ac:dyDescent="0.25">
      <c r="B5735" s="21"/>
      <c r="G5735" s="13"/>
    </row>
    <row r="5736" spans="2:7" x14ac:dyDescent="0.25">
      <c r="B5736" s="21"/>
      <c r="G5736" s="13"/>
    </row>
    <row r="5737" spans="2:7" x14ac:dyDescent="0.25">
      <c r="B5737" s="21"/>
      <c r="G5737" s="13"/>
    </row>
    <row r="5738" spans="2:7" x14ac:dyDescent="0.25">
      <c r="B5738" s="21"/>
      <c r="G5738" s="13"/>
    </row>
    <row r="5739" spans="2:7" x14ac:dyDescent="0.25">
      <c r="B5739" s="21"/>
      <c r="G5739" s="13"/>
    </row>
    <row r="5740" spans="2:7" x14ac:dyDescent="0.25">
      <c r="B5740" s="21"/>
      <c r="G5740" s="13"/>
    </row>
    <row r="5741" spans="2:7" x14ac:dyDescent="0.25">
      <c r="B5741" s="21"/>
      <c r="G5741" s="13"/>
    </row>
    <row r="5742" spans="2:7" x14ac:dyDescent="0.25">
      <c r="B5742" s="21"/>
      <c r="G5742" s="13"/>
    </row>
    <row r="5743" spans="2:7" x14ac:dyDescent="0.25">
      <c r="B5743" s="21"/>
      <c r="G5743" s="13"/>
    </row>
    <row r="5744" spans="2:7" x14ac:dyDescent="0.25">
      <c r="B5744" s="21"/>
      <c r="G5744" s="13"/>
    </row>
    <row r="5745" spans="2:7" x14ac:dyDescent="0.25">
      <c r="B5745" s="21"/>
      <c r="G5745" s="13"/>
    </row>
    <row r="5746" spans="2:7" x14ac:dyDescent="0.25">
      <c r="B5746" s="21"/>
      <c r="G5746" s="13"/>
    </row>
    <row r="5747" spans="2:7" x14ac:dyDescent="0.25">
      <c r="B5747" s="21"/>
      <c r="G5747" s="13"/>
    </row>
    <row r="5748" spans="2:7" x14ac:dyDescent="0.25">
      <c r="B5748" s="21"/>
      <c r="G5748" s="13"/>
    </row>
    <row r="5749" spans="2:7" x14ac:dyDescent="0.25">
      <c r="B5749" s="21"/>
      <c r="G5749" s="13"/>
    </row>
    <row r="5750" spans="2:7" x14ac:dyDescent="0.25">
      <c r="B5750" s="21"/>
      <c r="G5750" s="13"/>
    </row>
    <row r="5751" spans="2:7" x14ac:dyDescent="0.25">
      <c r="B5751" s="21"/>
      <c r="G5751" s="13"/>
    </row>
    <row r="5752" spans="2:7" x14ac:dyDescent="0.25">
      <c r="B5752" s="21"/>
      <c r="G5752" s="13"/>
    </row>
    <row r="5753" spans="2:7" x14ac:dyDescent="0.25">
      <c r="B5753" s="21"/>
      <c r="G5753" s="13"/>
    </row>
    <row r="5754" spans="2:7" x14ac:dyDescent="0.25">
      <c r="B5754" s="21"/>
      <c r="G5754" s="13"/>
    </row>
    <row r="5755" spans="2:7" x14ac:dyDescent="0.25">
      <c r="B5755" s="21"/>
      <c r="G5755" s="13"/>
    </row>
    <row r="5756" spans="2:7" x14ac:dyDescent="0.25">
      <c r="B5756" s="21"/>
      <c r="G5756" s="13"/>
    </row>
    <row r="5757" spans="2:7" x14ac:dyDescent="0.25">
      <c r="B5757" s="21"/>
      <c r="G5757" s="13"/>
    </row>
    <row r="5758" spans="2:7" x14ac:dyDescent="0.25">
      <c r="B5758" s="21"/>
      <c r="G5758" s="13"/>
    </row>
    <row r="5759" spans="2:7" x14ac:dyDescent="0.25">
      <c r="B5759" s="21"/>
      <c r="G5759" s="13"/>
    </row>
    <row r="5760" spans="2:7" x14ac:dyDescent="0.25">
      <c r="B5760" s="21"/>
      <c r="G5760" s="13"/>
    </row>
    <row r="5761" spans="2:7" x14ac:dyDescent="0.25">
      <c r="B5761" s="21"/>
      <c r="G5761" s="13"/>
    </row>
    <row r="5762" spans="2:7" x14ac:dyDescent="0.25">
      <c r="B5762" s="21"/>
      <c r="G5762" s="13"/>
    </row>
    <row r="5763" spans="2:7" x14ac:dyDescent="0.25">
      <c r="B5763" s="21"/>
      <c r="G5763" s="13"/>
    </row>
    <row r="5764" spans="2:7" x14ac:dyDescent="0.25">
      <c r="B5764" s="21"/>
      <c r="G5764" s="13"/>
    </row>
    <row r="5765" spans="2:7" x14ac:dyDescent="0.25">
      <c r="B5765" s="21"/>
      <c r="G5765" s="13"/>
    </row>
    <row r="5766" spans="2:7" x14ac:dyDescent="0.25">
      <c r="B5766" s="21"/>
      <c r="G5766" s="13"/>
    </row>
    <row r="5767" spans="2:7" x14ac:dyDescent="0.25">
      <c r="B5767" s="21"/>
      <c r="G5767" s="13"/>
    </row>
    <row r="5768" spans="2:7" x14ac:dyDescent="0.25">
      <c r="B5768" s="21"/>
      <c r="G5768" s="13"/>
    </row>
    <row r="5769" spans="2:7" x14ac:dyDescent="0.25">
      <c r="B5769" s="21"/>
      <c r="G5769" s="13"/>
    </row>
    <row r="5770" spans="2:7" x14ac:dyDescent="0.25">
      <c r="B5770" s="21"/>
      <c r="G5770" s="13"/>
    </row>
    <row r="5771" spans="2:7" x14ac:dyDescent="0.25">
      <c r="B5771" s="21"/>
      <c r="G5771" s="13"/>
    </row>
    <row r="5772" spans="2:7" x14ac:dyDescent="0.25">
      <c r="B5772" s="21"/>
      <c r="G5772" s="13"/>
    </row>
    <row r="5773" spans="2:7" x14ac:dyDescent="0.25">
      <c r="B5773" s="21"/>
      <c r="G5773" s="13"/>
    </row>
    <row r="5774" spans="2:7" x14ac:dyDescent="0.25">
      <c r="B5774" s="21"/>
      <c r="G5774" s="13"/>
    </row>
    <row r="5775" spans="2:7" x14ac:dyDescent="0.25">
      <c r="B5775" s="21"/>
      <c r="G5775" s="13"/>
    </row>
    <row r="5776" spans="2:7" x14ac:dyDescent="0.25">
      <c r="B5776" s="21"/>
      <c r="G5776" s="13"/>
    </row>
    <row r="5777" spans="2:7" x14ac:dyDescent="0.25">
      <c r="B5777" s="21"/>
      <c r="G5777" s="13"/>
    </row>
    <row r="5778" spans="2:7" x14ac:dyDescent="0.25">
      <c r="B5778" s="21"/>
      <c r="G5778" s="13"/>
    </row>
    <row r="5779" spans="2:7" x14ac:dyDescent="0.25">
      <c r="B5779" s="21"/>
      <c r="G5779" s="13"/>
    </row>
    <row r="5780" spans="2:7" x14ac:dyDescent="0.25">
      <c r="B5780" s="21"/>
      <c r="G5780" s="13"/>
    </row>
    <row r="5781" spans="2:7" x14ac:dyDescent="0.25">
      <c r="B5781" s="21"/>
      <c r="G5781" s="13"/>
    </row>
    <row r="5782" spans="2:7" x14ac:dyDescent="0.25">
      <c r="B5782" s="21"/>
      <c r="G5782" s="13"/>
    </row>
    <row r="5783" spans="2:7" x14ac:dyDescent="0.25">
      <c r="B5783" s="21"/>
      <c r="G5783" s="13"/>
    </row>
    <row r="5784" spans="2:7" x14ac:dyDescent="0.25">
      <c r="B5784" s="21"/>
      <c r="G5784" s="13"/>
    </row>
    <row r="5785" spans="2:7" x14ac:dyDescent="0.25">
      <c r="B5785" s="21"/>
      <c r="G5785" s="13"/>
    </row>
    <row r="5786" spans="2:7" x14ac:dyDescent="0.25">
      <c r="B5786" s="21"/>
      <c r="G5786" s="13"/>
    </row>
    <row r="5787" spans="2:7" x14ac:dyDescent="0.25">
      <c r="B5787" s="21"/>
      <c r="G5787" s="13"/>
    </row>
    <row r="5788" spans="2:7" x14ac:dyDescent="0.25">
      <c r="B5788" s="21"/>
      <c r="G5788" s="13"/>
    </row>
    <row r="5789" spans="2:7" x14ac:dyDescent="0.25">
      <c r="B5789" s="21"/>
      <c r="G5789" s="13"/>
    </row>
    <row r="5790" spans="2:7" x14ac:dyDescent="0.25">
      <c r="B5790" s="21"/>
      <c r="G5790" s="13"/>
    </row>
    <row r="5791" spans="2:7" x14ac:dyDescent="0.25">
      <c r="B5791" s="21"/>
      <c r="G5791" s="13"/>
    </row>
    <row r="5792" spans="2:7" x14ac:dyDescent="0.25">
      <c r="B5792" s="21"/>
      <c r="G5792" s="13"/>
    </row>
    <row r="5793" spans="2:7" x14ac:dyDescent="0.25">
      <c r="B5793" s="21"/>
      <c r="G5793" s="13"/>
    </row>
    <row r="5794" spans="2:7" x14ac:dyDescent="0.25">
      <c r="B5794" s="21"/>
      <c r="G5794" s="13"/>
    </row>
    <row r="5795" spans="2:7" x14ac:dyDescent="0.25">
      <c r="B5795" s="21"/>
      <c r="G5795" s="13"/>
    </row>
    <row r="5796" spans="2:7" x14ac:dyDescent="0.25">
      <c r="B5796" s="21"/>
      <c r="G5796" s="13"/>
    </row>
    <row r="5797" spans="2:7" x14ac:dyDescent="0.25">
      <c r="B5797" s="21"/>
      <c r="G5797" s="13"/>
    </row>
    <row r="5798" spans="2:7" x14ac:dyDescent="0.25">
      <c r="B5798" s="21"/>
      <c r="G5798" s="13"/>
    </row>
    <row r="5799" spans="2:7" x14ac:dyDescent="0.25">
      <c r="B5799" s="21"/>
      <c r="G5799" s="13"/>
    </row>
    <row r="5800" spans="2:7" x14ac:dyDescent="0.25">
      <c r="B5800" s="21"/>
      <c r="G5800" s="13"/>
    </row>
    <row r="5801" spans="2:7" x14ac:dyDescent="0.25">
      <c r="B5801" s="21"/>
      <c r="G5801" s="13"/>
    </row>
    <row r="5802" spans="2:7" x14ac:dyDescent="0.25">
      <c r="B5802" s="21"/>
      <c r="G5802" s="13"/>
    </row>
    <row r="5803" spans="2:7" x14ac:dyDescent="0.25">
      <c r="B5803" s="21"/>
      <c r="G5803" s="13"/>
    </row>
    <row r="5804" spans="2:7" x14ac:dyDescent="0.25">
      <c r="B5804" s="21"/>
      <c r="G5804" s="13"/>
    </row>
    <row r="5805" spans="2:7" x14ac:dyDescent="0.25">
      <c r="B5805" s="21"/>
      <c r="G5805" s="13"/>
    </row>
    <row r="5806" spans="2:7" x14ac:dyDescent="0.25">
      <c r="B5806" s="21"/>
      <c r="G5806" s="13"/>
    </row>
    <row r="5807" spans="2:7" x14ac:dyDescent="0.25">
      <c r="B5807" s="21"/>
      <c r="G5807" s="13"/>
    </row>
    <row r="5808" spans="2:7" x14ac:dyDescent="0.25">
      <c r="B5808" s="21"/>
      <c r="G5808" s="13"/>
    </row>
    <row r="5809" spans="2:7" x14ac:dyDescent="0.25">
      <c r="B5809" s="21"/>
      <c r="G5809" s="13"/>
    </row>
    <row r="5810" spans="2:7" x14ac:dyDescent="0.25">
      <c r="B5810" s="21"/>
      <c r="G5810" s="13"/>
    </row>
    <row r="5811" spans="2:7" x14ac:dyDescent="0.25">
      <c r="B5811" s="21"/>
      <c r="G5811" s="13"/>
    </row>
    <row r="5812" spans="2:7" x14ac:dyDescent="0.25">
      <c r="B5812" s="21"/>
      <c r="G5812" s="13"/>
    </row>
    <row r="5813" spans="2:7" x14ac:dyDescent="0.25">
      <c r="B5813" s="21"/>
      <c r="G5813" s="13"/>
    </row>
    <row r="5814" spans="2:7" x14ac:dyDescent="0.25">
      <c r="B5814" s="21"/>
      <c r="G5814" s="13"/>
    </row>
    <row r="5815" spans="2:7" x14ac:dyDescent="0.25">
      <c r="B5815" s="21"/>
      <c r="G5815" s="13"/>
    </row>
    <row r="5816" spans="2:7" x14ac:dyDescent="0.25">
      <c r="B5816" s="21"/>
      <c r="G5816" s="13"/>
    </row>
    <row r="5817" spans="2:7" x14ac:dyDescent="0.25">
      <c r="B5817" s="21"/>
      <c r="G5817" s="13"/>
    </row>
    <row r="5818" spans="2:7" x14ac:dyDescent="0.25">
      <c r="B5818" s="21"/>
      <c r="G5818" s="13"/>
    </row>
    <row r="5819" spans="2:7" x14ac:dyDescent="0.25">
      <c r="B5819" s="21"/>
      <c r="G5819" s="13"/>
    </row>
    <row r="5820" spans="2:7" x14ac:dyDescent="0.25">
      <c r="B5820" s="21"/>
      <c r="G5820" s="13"/>
    </row>
    <row r="5821" spans="2:7" x14ac:dyDescent="0.25">
      <c r="B5821" s="21"/>
      <c r="G5821" s="13"/>
    </row>
    <row r="5822" spans="2:7" x14ac:dyDescent="0.25">
      <c r="B5822" s="21"/>
      <c r="G5822" s="13"/>
    </row>
    <row r="5823" spans="2:7" x14ac:dyDescent="0.25">
      <c r="B5823" s="21"/>
      <c r="G5823" s="13"/>
    </row>
    <row r="5824" spans="2:7" x14ac:dyDescent="0.25">
      <c r="B5824" s="21"/>
      <c r="G5824" s="13"/>
    </row>
    <row r="5825" spans="2:7" x14ac:dyDescent="0.25">
      <c r="B5825" s="21"/>
      <c r="G5825" s="13"/>
    </row>
    <row r="5826" spans="2:7" x14ac:dyDescent="0.25">
      <c r="B5826" s="21"/>
      <c r="G5826" s="13"/>
    </row>
    <row r="5827" spans="2:7" x14ac:dyDescent="0.25">
      <c r="B5827" s="21"/>
      <c r="G5827" s="13"/>
    </row>
    <row r="5828" spans="2:7" x14ac:dyDescent="0.25">
      <c r="B5828" s="21"/>
      <c r="G5828" s="13"/>
    </row>
    <row r="5829" spans="2:7" x14ac:dyDescent="0.25">
      <c r="B5829" s="21"/>
      <c r="G5829" s="13"/>
    </row>
    <row r="5830" spans="2:7" x14ac:dyDescent="0.25">
      <c r="B5830" s="21"/>
      <c r="G5830" s="13"/>
    </row>
    <row r="5831" spans="2:7" x14ac:dyDescent="0.25">
      <c r="B5831" s="21"/>
      <c r="G5831" s="13"/>
    </row>
    <row r="5832" spans="2:7" x14ac:dyDescent="0.25">
      <c r="B5832" s="21"/>
      <c r="G5832" s="13"/>
    </row>
    <row r="5833" spans="2:7" x14ac:dyDescent="0.25">
      <c r="B5833" s="21"/>
      <c r="G5833" s="13"/>
    </row>
    <row r="5834" spans="2:7" x14ac:dyDescent="0.25">
      <c r="B5834" s="21"/>
      <c r="G5834" s="13"/>
    </row>
    <row r="5835" spans="2:7" x14ac:dyDescent="0.25">
      <c r="B5835" s="21"/>
      <c r="G5835" s="13"/>
    </row>
    <row r="5836" spans="2:7" x14ac:dyDescent="0.25">
      <c r="B5836" s="21"/>
      <c r="G5836" s="13"/>
    </row>
    <row r="5837" spans="2:7" x14ac:dyDescent="0.25">
      <c r="B5837" s="21"/>
      <c r="G5837" s="13"/>
    </row>
    <row r="5838" spans="2:7" x14ac:dyDescent="0.25">
      <c r="B5838" s="21"/>
      <c r="G5838" s="13"/>
    </row>
    <row r="5839" spans="2:7" x14ac:dyDescent="0.25">
      <c r="B5839" s="21"/>
      <c r="G5839" s="13"/>
    </row>
    <row r="5840" spans="2:7" x14ac:dyDescent="0.25">
      <c r="B5840" s="21"/>
      <c r="G5840" s="13"/>
    </row>
    <row r="5841" spans="2:7" x14ac:dyDescent="0.25">
      <c r="B5841" s="21"/>
      <c r="G5841" s="13"/>
    </row>
    <row r="5842" spans="2:7" x14ac:dyDescent="0.25">
      <c r="B5842" s="21"/>
      <c r="G5842" s="13"/>
    </row>
    <row r="5843" spans="2:7" x14ac:dyDescent="0.25">
      <c r="B5843" s="21"/>
      <c r="G5843" s="13"/>
    </row>
    <row r="5844" spans="2:7" x14ac:dyDescent="0.25">
      <c r="B5844" s="21"/>
      <c r="G5844" s="13"/>
    </row>
    <row r="5845" spans="2:7" x14ac:dyDescent="0.25">
      <c r="B5845" s="21"/>
      <c r="G5845" s="13"/>
    </row>
    <row r="5846" spans="2:7" x14ac:dyDescent="0.25">
      <c r="B5846" s="21"/>
      <c r="G5846" s="13"/>
    </row>
    <row r="5847" spans="2:7" x14ac:dyDescent="0.25">
      <c r="B5847" s="21"/>
      <c r="G5847" s="13"/>
    </row>
    <row r="5848" spans="2:7" x14ac:dyDescent="0.25">
      <c r="B5848" s="21"/>
      <c r="G5848" s="13"/>
    </row>
    <row r="5849" spans="2:7" x14ac:dyDescent="0.25">
      <c r="B5849" s="21"/>
      <c r="G5849" s="13"/>
    </row>
    <row r="5850" spans="2:7" x14ac:dyDescent="0.25">
      <c r="B5850" s="21"/>
      <c r="G5850" s="13"/>
    </row>
    <row r="5851" spans="2:7" x14ac:dyDescent="0.25">
      <c r="B5851" s="21"/>
      <c r="G5851" s="13"/>
    </row>
    <row r="5852" spans="2:7" x14ac:dyDescent="0.25">
      <c r="B5852" s="21"/>
      <c r="G5852" s="13"/>
    </row>
    <row r="5853" spans="2:7" x14ac:dyDescent="0.25">
      <c r="B5853" s="21"/>
      <c r="G5853" s="13"/>
    </row>
    <row r="5854" spans="2:7" x14ac:dyDescent="0.25">
      <c r="B5854" s="21"/>
      <c r="G5854" s="13"/>
    </row>
    <row r="5855" spans="2:7" x14ac:dyDescent="0.25">
      <c r="B5855" s="21"/>
      <c r="G5855" s="13"/>
    </row>
    <row r="5856" spans="2:7" x14ac:dyDescent="0.25">
      <c r="B5856" s="21"/>
      <c r="G5856" s="13"/>
    </row>
    <row r="5857" spans="2:7" x14ac:dyDescent="0.25">
      <c r="B5857" s="21"/>
      <c r="G5857" s="13"/>
    </row>
    <row r="5858" spans="2:7" x14ac:dyDescent="0.25">
      <c r="B5858" s="21"/>
      <c r="G5858" s="13"/>
    </row>
    <row r="5859" spans="2:7" x14ac:dyDescent="0.25">
      <c r="B5859" s="21"/>
      <c r="G5859" s="13"/>
    </row>
    <row r="5860" spans="2:7" x14ac:dyDescent="0.25">
      <c r="B5860" s="21"/>
      <c r="G5860" s="13"/>
    </row>
    <row r="5861" spans="2:7" x14ac:dyDescent="0.25">
      <c r="B5861" s="21"/>
      <c r="G5861" s="13"/>
    </row>
    <row r="5862" spans="2:7" x14ac:dyDescent="0.25">
      <c r="B5862" s="21"/>
      <c r="G5862" s="13"/>
    </row>
    <row r="5863" spans="2:7" x14ac:dyDescent="0.25">
      <c r="B5863" s="21"/>
      <c r="G5863" s="13"/>
    </row>
    <row r="5864" spans="2:7" x14ac:dyDescent="0.25">
      <c r="B5864" s="21"/>
      <c r="G5864" s="13"/>
    </row>
    <row r="5865" spans="2:7" x14ac:dyDescent="0.25">
      <c r="B5865" s="21"/>
      <c r="G5865" s="13"/>
    </row>
    <row r="5866" spans="2:7" x14ac:dyDescent="0.25">
      <c r="B5866" s="21"/>
      <c r="G5866" s="13"/>
    </row>
    <row r="5867" spans="2:7" x14ac:dyDescent="0.25">
      <c r="B5867" s="21"/>
      <c r="G5867" s="13"/>
    </row>
    <row r="5868" spans="2:7" x14ac:dyDescent="0.25">
      <c r="B5868" s="21"/>
      <c r="G5868" s="13"/>
    </row>
    <row r="5869" spans="2:7" x14ac:dyDescent="0.25">
      <c r="B5869" s="21"/>
      <c r="G5869" s="13"/>
    </row>
    <row r="5870" spans="2:7" x14ac:dyDescent="0.25">
      <c r="B5870" s="21"/>
      <c r="G5870" s="13"/>
    </row>
    <row r="5871" spans="2:7" x14ac:dyDescent="0.25">
      <c r="B5871" s="21"/>
      <c r="G5871" s="13"/>
    </row>
    <row r="5872" spans="2:7" x14ac:dyDescent="0.25">
      <c r="B5872" s="21"/>
      <c r="G5872" s="13"/>
    </row>
    <row r="5873" spans="2:7" x14ac:dyDescent="0.25">
      <c r="B5873" s="21"/>
      <c r="G5873" s="13"/>
    </row>
    <row r="5874" spans="2:7" x14ac:dyDescent="0.25">
      <c r="B5874" s="21"/>
      <c r="G5874" s="13"/>
    </row>
    <row r="5875" spans="2:7" x14ac:dyDescent="0.25">
      <c r="B5875" s="21"/>
      <c r="G5875" s="13"/>
    </row>
    <row r="5876" spans="2:7" x14ac:dyDescent="0.25">
      <c r="B5876" s="21"/>
      <c r="G5876" s="13"/>
    </row>
    <row r="5877" spans="2:7" x14ac:dyDescent="0.25">
      <c r="B5877" s="21"/>
      <c r="G5877" s="13"/>
    </row>
    <row r="5878" spans="2:7" x14ac:dyDescent="0.25">
      <c r="B5878" s="21"/>
      <c r="G5878" s="13"/>
    </row>
    <row r="5879" spans="2:7" x14ac:dyDescent="0.25">
      <c r="B5879" s="21"/>
      <c r="G5879" s="13"/>
    </row>
    <row r="5880" spans="2:7" x14ac:dyDescent="0.25">
      <c r="B5880" s="21"/>
      <c r="G5880" s="13"/>
    </row>
    <row r="5881" spans="2:7" x14ac:dyDescent="0.25">
      <c r="B5881" s="21"/>
      <c r="G5881" s="13"/>
    </row>
    <row r="5882" spans="2:7" x14ac:dyDescent="0.25">
      <c r="B5882" s="21"/>
      <c r="G5882" s="13"/>
    </row>
    <row r="5883" spans="2:7" x14ac:dyDescent="0.25">
      <c r="B5883" s="21"/>
      <c r="G5883" s="13"/>
    </row>
    <row r="5884" spans="2:7" x14ac:dyDescent="0.25">
      <c r="B5884" s="21"/>
      <c r="G5884" s="13"/>
    </row>
    <row r="5885" spans="2:7" x14ac:dyDescent="0.25">
      <c r="B5885" s="21"/>
      <c r="G5885" s="13"/>
    </row>
    <row r="5886" spans="2:7" x14ac:dyDescent="0.25">
      <c r="B5886" s="21"/>
      <c r="G5886" s="13"/>
    </row>
    <row r="5887" spans="2:7" x14ac:dyDescent="0.25">
      <c r="B5887" s="21"/>
      <c r="G5887" s="13"/>
    </row>
    <row r="5888" spans="2:7" x14ac:dyDescent="0.25">
      <c r="B5888" s="21"/>
      <c r="G5888" s="13"/>
    </row>
    <row r="5889" spans="2:7" x14ac:dyDescent="0.25">
      <c r="B5889" s="21"/>
      <c r="G5889" s="13"/>
    </row>
    <row r="5890" spans="2:7" x14ac:dyDescent="0.25">
      <c r="B5890" s="21"/>
      <c r="G5890" s="13"/>
    </row>
    <row r="5891" spans="2:7" x14ac:dyDescent="0.25">
      <c r="B5891" s="21"/>
      <c r="G5891" s="13"/>
    </row>
    <row r="5892" spans="2:7" x14ac:dyDescent="0.25">
      <c r="B5892" s="21"/>
      <c r="G5892" s="13"/>
    </row>
    <row r="5893" spans="2:7" x14ac:dyDescent="0.25">
      <c r="B5893" s="21"/>
      <c r="G5893" s="13"/>
    </row>
    <row r="5894" spans="2:7" x14ac:dyDescent="0.25">
      <c r="B5894" s="21"/>
      <c r="G5894" s="13"/>
    </row>
    <row r="5895" spans="2:7" x14ac:dyDescent="0.25">
      <c r="B5895" s="21"/>
      <c r="G5895" s="13"/>
    </row>
    <row r="5896" spans="2:7" x14ac:dyDescent="0.25">
      <c r="B5896" s="21"/>
      <c r="G5896" s="13"/>
    </row>
    <row r="5897" spans="2:7" x14ac:dyDescent="0.25">
      <c r="B5897" s="21"/>
      <c r="G5897" s="13"/>
    </row>
    <row r="5898" spans="2:7" x14ac:dyDescent="0.25">
      <c r="B5898" s="21"/>
      <c r="G5898" s="13"/>
    </row>
    <row r="5899" spans="2:7" x14ac:dyDescent="0.25">
      <c r="B5899" s="21"/>
      <c r="G5899" s="13"/>
    </row>
    <row r="5900" spans="2:7" x14ac:dyDescent="0.25">
      <c r="B5900" s="21"/>
      <c r="G5900" s="13"/>
    </row>
    <row r="5901" spans="2:7" x14ac:dyDescent="0.25">
      <c r="B5901" s="21"/>
      <c r="G5901" s="13"/>
    </row>
    <row r="5902" spans="2:7" x14ac:dyDescent="0.25">
      <c r="B5902" s="21"/>
      <c r="G5902" s="13"/>
    </row>
    <row r="5903" spans="2:7" x14ac:dyDescent="0.25">
      <c r="B5903" s="21"/>
      <c r="G5903" s="13"/>
    </row>
    <row r="5904" spans="2:7" x14ac:dyDescent="0.25">
      <c r="B5904" s="21"/>
      <c r="G5904" s="13"/>
    </row>
    <row r="5905" spans="2:7" x14ac:dyDescent="0.25">
      <c r="B5905" s="21"/>
      <c r="G5905" s="13"/>
    </row>
    <row r="5906" spans="2:7" x14ac:dyDescent="0.25">
      <c r="B5906" s="21"/>
      <c r="G5906" s="13"/>
    </row>
    <row r="5907" spans="2:7" x14ac:dyDescent="0.25">
      <c r="B5907" s="21"/>
      <c r="G5907" s="13"/>
    </row>
    <row r="5908" spans="2:7" x14ac:dyDescent="0.25">
      <c r="B5908" s="21"/>
      <c r="G5908" s="13"/>
    </row>
    <row r="5909" spans="2:7" x14ac:dyDescent="0.25">
      <c r="B5909" s="21"/>
      <c r="G5909" s="13"/>
    </row>
    <row r="5910" spans="2:7" x14ac:dyDescent="0.25">
      <c r="B5910" s="21"/>
      <c r="G5910" s="13"/>
    </row>
    <row r="5911" spans="2:7" x14ac:dyDescent="0.25">
      <c r="B5911" s="21"/>
      <c r="G5911" s="13"/>
    </row>
    <row r="5912" spans="2:7" x14ac:dyDescent="0.25">
      <c r="B5912" s="21"/>
      <c r="G5912" s="13"/>
    </row>
    <row r="5913" spans="2:7" x14ac:dyDescent="0.25">
      <c r="B5913" s="21"/>
      <c r="G5913" s="13"/>
    </row>
    <row r="5914" spans="2:7" x14ac:dyDescent="0.25">
      <c r="B5914" s="21"/>
      <c r="G5914" s="13"/>
    </row>
    <row r="5915" spans="2:7" x14ac:dyDescent="0.25">
      <c r="B5915" s="21"/>
      <c r="G5915" s="13"/>
    </row>
    <row r="5916" spans="2:7" x14ac:dyDescent="0.25">
      <c r="B5916" s="21"/>
      <c r="G5916" s="13"/>
    </row>
    <row r="5917" spans="2:7" x14ac:dyDescent="0.25">
      <c r="B5917" s="21"/>
      <c r="G5917" s="13"/>
    </row>
    <row r="5918" spans="2:7" x14ac:dyDescent="0.25">
      <c r="B5918" s="21"/>
      <c r="G5918" s="13"/>
    </row>
    <row r="5919" spans="2:7" x14ac:dyDescent="0.25">
      <c r="B5919" s="21"/>
      <c r="G5919" s="13"/>
    </row>
    <row r="5920" spans="2:7" x14ac:dyDescent="0.25">
      <c r="B5920" s="21"/>
      <c r="G5920" s="13"/>
    </row>
    <row r="5921" spans="2:7" x14ac:dyDescent="0.25">
      <c r="B5921" s="21"/>
      <c r="G5921" s="13"/>
    </row>
    <row r="5922" spans="2:7" x14ac:dyDescent="0.25">
      <c r="B5922" s="21"/>
      <c r="G5922" s="13"/>
    </row>
    <row r="5923" spans="2:7" x14ac:dyDescent="0.25">
      <c r="B5923" s="21"/>
      <c r="G5923" s="13"/>
    </row>
    <row r="5924" spans="2:7" x14ac:dyDescent="0.25">
      <c r="B5924" s="21"/>
      <c r="G5924" s="13"/>
    </row>
    <row r="5925" spans="2:7" x14ac:dyDescent="0.25">
      <c r="B5925" s="21"/>
      <c r="G5925" s="13"/>
    </row>
    <row r="5926" spans="2:7" x14ac:dyDescent="0.25">
      <c r="B5926" s="21"/>
      <c r="G5926" s="13"/>
    </row>
    <row r="5927" spans="2:7" x14ac:dyDescent="0.25">
      <c r="B5927" s="21"/>
      <c r="G5927" s="13"/>
    </row>
    <row r="5928" spans="2:7" x14ac:dyDescent="0.25">
      <c r="B5928" s="21"/>
      <c r="G5928" s="13"/>
    </row>
    <row r="5929" spans="2:7" x14ac:dyDescent="0.25">
      <c r="B5929" s="21"/>
      <c r="G5929" s="13"/>
    </row>
    <row r="5930" spans="2:7" x14ac:dyDescent="0.25">
      <c r="B5930" s="21"/>
      <c r="G5930" s="13"/>
    </row>
    <row r="5931" spans="2:7" x14ac:dyDescent="0.25">
      <c r="B5931" s="21"/>
      <c r="G5931" s="13"/>
    </row>
    <row r="5932" spans="2:7" x14ac:dyDescent="0.25">
      <c r="B5932" s="21"/>
      <c r="G5932" s="13"/>
    </row>
    <row r="5933" spans="2:7" x14ac:dyDescent="0.25">
      <c r="B5933" s="21"/>
      <c r="G5933" s="13"/>
    </row>
    <row r="5934" spans="2:7" x14ac:dyDescent="0.25">
      <c r="B5934" s="21"/>
      <c r="G5934" s="13"/>
    </row>
    <row r="5935" spans="2:7" x14ac:dyDescent="0.25">
      <c r="B5935" s="21"/>
      <c r="G5935" s="13"/>
    </row>
    <row r="5936" spans="2:7" x14ac:dyDescent="0.25">
      <c r="B5936" s="21"/>
      <c r="G5936" s="13"/>
    </row>
    <row r="5937" spans="2:7" x14ac:dyDescent="0.25">
      <c r="B5937" s="21"/>
      <c r="G5937" s="13"/>
    </row>
    <row r="5938" spans="2:7" x14ac:dyDescent="0.25">
      <c r="B5938" s="21"/>
      <c r="G5938" s="13"/>
    </row>
    <row r="5939" spans="2:7" x14ac:dyDescent="0.25">
      <c r="B5939" s="21"/>
      <c r="G5939" s="13"/>
    </row>
    <row r="5940" spans="2:7" x14ac:dyDescent="0.25">
      <c r="B5940" s="21"/>
      <c r="G5940" s="13"/>
    </row>
    <row r="5941" spans="2:7" x14ac:dyDescent="0.25">
      <c r="B5941" s="21"/>
      <c r="G5941" s="13"/>
    </row>
    <row r="5942" spans="2:7" x14ac:dyDescent="0.25">
      <c r="B5942" s="21"/>
      <c r="G5942" s="13"/>
    </row>
    <row r="5943" spans="2:7" x14ac:dyDescent="0.25">
      <c r="B5943" s="21"/>
      <c r="G5943" s="13"/>
    </row>
    <row r="5944" spans="2:7" x14ac:dyDescent="0.25">
      <c r="B5944" s="21"/>
      <c r="G5944" s="13"/>
    </row>
    <row r="5945" spans="2:7" x14ac:dyDescent="0.25">
      <c r="B5945" s="21"/>
      <c r="G5945" s="13"/>
    </row>
    <row r="5946" spans="2:7" x14ac:dyDescent="0.25">
      <c r="B5946" s="21"/>
      <c r="G5946" s="13"/>
    </row>
    <row r="5947" spans="2:7" x14ac:dyDescent="0.25">
      <c r="B5947" s="21"/>
      <c r="G5947" s="13"/>
    </row>
    <row r="5948" spans="2:7" x14ac:dyDescent="0.25">
      <c r="B5948" s="21"/>
      <c r="G5948" s="13"/>
    </row>
    <row r="5949" spans="2:7" x14ac:dyDescent="0.25">
      <c r="B5949" s="21"/>
      <c r="G5949" s="13"/>
    </row>
    <row r="5950" spans="2:7" x14ac:dyDescent="0.25">
      <c r="B5950" s="21"/>
      <c r="G5950" s="13"/>
    </row>
    <row r="5951" spans="2:7" x14ac:dyDescent="0.25">
      <c r="B5951" s="21"/>
      <c r="G5951" s="13"/>
    </row>
    <row r="5952" spans="2:7" x14ac:dyDescent="0.25">
      <c r="B5952" s="21"/>
      <c r="G5952" s="13"/>
    </row>
    <row r="5953" spans="2:7" x14ac:dyDescent="0.25">
      <c r="B5953" s="21"/>
      <c r="G5953" s="13"/>
    </row>
    <row r="5954" spans="2:7" x14ac:dyDescent="0.25">
      <c r="B5954" s="21"/>
      <c r="G5954" s="13"/>
    </row>
    <row r="5955" spans="2:7" x14ac:dyDescent="0.25">
      <c r="B5955" s="21"/>
      <c r="G5955" s="13"/>
    </row>
    <row r="5956" spans="2:7" x14ac:dyDescent="0.25">
      <c r="B5956" s="21"/>
      <c r="G5956" s="13"/>
    </row>
    <row r="5957" spans="2:7" x14ac:dyDescent="0.25">
      <c r="B5957" s="21"/>
      <c r="G5957" s="13"/>
    </row>
    <row r="5958" spans="2:7" x14ac:dyDescent="0.25">
      <c r="B5958" s="21"/>
      <c r="G5958" s="13"/>
    </row>
    <row r="5959" spans="2:7" x14ac:dyDescent="0.25">
      <c r="B5959" s="21"/>
      <c r="G5959" s="13"/>
    </row>
    <row r="5960" spans="2:7" x14ac:dyDescent="0.25">
      <c r="B5960" s="21"/>
      <c r="G5960" s="13"/>
    </row>
    <row r="5961" spans="2:7" x14ac:dyDescent="0.25">
      <c r="B5961" s="21"/>
      <c r="G5961" s="13"/>
    </row>
    <row r="5962" spans="2:7" x14ac:dyDescent="0.25">
      <c r="B5962" s="21"/>
      <c r="G5962" s="13"/>
    </row>
    <row r="5963" spans="2:7" x14ac:dyDescent="0.25">
      <c r="B5963" s="21"/>
      <c r="G5963" s="13"/>
    </row>
    <row r="5964" spans="2:7" x14ac:dyDescent="0.25">
      <c r="B5964" s="21"/>
      <c r="G5964" s="13"/>
    </row>
    <row r="5965" spans="2:7" x14ac:dyDescent="0.25">
      <c r="B5965" s="21"/>
      <c r="G5965" s="13"/>
    </row>
    <row r="5966" spans="2:7" x14ac:dyDescent="0.25">
      <c r="B5966" s="21"/>
      <c r="G5966" s="13"/>
    </row>
    <row r="5967" spans="2:7" x14ac:dyDescent="0.25">
      <c r="B5967" s="21"/>
      <c r="G5967" s="13"/>
    </row>
    <row r="5968" spans="2:7" x14ac:dyDescent="0.25">
      <c r="B5968" s="21"/>
      <c r="G5968" s="13"/>
    </row>
    <row r="5969" spans="2:7" x14ac:dyDescent="0.25">
      <c r="B5969" s="21"/>
      <c r="G5969" s="13"/>
    </row>
    <row r="5970" spans="2:7" x14ac:dyDescent="0.25">
      <c r="B5970" s="21"/>
      <c r="G5970" s="13"/>
    </row>
    <row r="5971" spans="2:7" x14ac:dyDescent="0.25">
      <c r="B5971" s="21"/>
      <c r="G5971" s="13"/>
    </row>
    <row r="5972" spans="2:7" x14ac:dyDescent="0.25">
      <c r="B5972" s="21"/>
      <c r="G5972" s="13"/>
    </row>
    <row r="5973" spans="2:7" x14ac:dyDescent="0.25">
      <c r="B5973" s="21"/>
      <c r="G5973" s="13"/>
    </row>
    <row r="5974" spans="2:7" x14ac:dyDescent="0.25">
      <c r="B5974" s="21"/>
      <c r="G5974" s="13"/>
    </row>
    <row r="5975" spans="2:7" x14ac:dyDescent="0.25">
      <c r="B5975" s="21"/>
      <c r="G5975" s="13"/>
    </row>
    <row r="5976" spans="2:7" x14ac:dyDescent="0.25">
      <c r="B5976" s="21"/>
      <c r="G5976" s="13"/>
    </row>
    <row r="5977" spans="2:7" x14ac:dyDescent="0.25">
      <c r="B5977" s="21"/>
      <c r="G5977" s="13"/>
    </row>
    <row r="5978" spans="2:7" x14ac:dyDescent="0.25">
      <c r="B5978" s="21"/>
      <c r="G5978" s="13"/>
    </row>
    <row r="5979" spans="2:7" x14ac:dyDescent="0.25">
      <c r="B5979" s="21"/>
      <c r="G5979" s="13"/>
    </row>
    <row r="5980" spans="2:7" x14ac:dyDescent="0.25">
      <c r="B5980" s="21"/>
      <c r="G5980" s="13"/>
    </row>
    <row r="5981" spans="2:7" x14ac:dyDescent="0.25">
      <c r="B5981" s="21"/>
      <c r="G5981" s="13"/>
    </row>
    <row r="5982" spans="2:7" x14ac:dyDescent="0.25">
      <c r="B5982" s="21"/>
      <c r="G5982" s="13"/>
    </row>
    <row r="5983" spans="2:7" x14ac:dyDescent="0.25">
      <c r="B5983" s="21"/>
      <c r="G5983" s="13"/>
    </row>
    <row r="5984" spans="2:7" x14ac:dyDescent="0.25">
      <c r="B5984" s="21"/>
      <c r="G5984" s="13"/>
    </row>
    <row r="5985" spans="2:7" x14ac:dyDescent="0.25">
      <c r="B5985" s="21"/>
      <c r="G5985" s="13"/>
    </row>
    <row r="5986" spans="2:7" x14ac:dyDescent="0.25">
      <c r="B5986" s="21"/>
      <c r="G5986" s="13"/>
    </row>
    <row r="5987" spans="2:7" x14ac:dyDescent="0.25">
      <c r="B5987" s="21"/>
      <c r="G5987" s="13"/>
    </row>
    <row r="5988" spans="2:7" x14ac:dyDescent="0.25">
      <c r="B5988" s="21"/>
      <c r="G5988" s="13"/>
    </row>
    <row r="5989" spans="2:7" x14ac:dyDescent="0.25">
      <c r="B5989" s="21"/>
      <c r="G5989" s="13"/>
    </row>
    <row r="5990" spans="2:7" x14ac:dyDescent="0.25">
      <c r="B5990" s="21"/>
      <c r="G5990" s="13"/>
    </row>
    <row r="5991" spans="2:7" x14ac:dyDescent="0.25">
      <c r="B5991" s="21"/>
      <c r="G5991" s="13"/>
    </row>
    <row r="5992" spans="2:7" x14ac:dyDescent="0.25">
      <c r="B5992" s="21"/>
      <c r="G5992" s="13"/>
    </row>
    <row r="5993" spans="2:7" x14ac:dyDescent="0.25">
      <c r="B5993" s="21"/>
      <c r="G5993" s="13"/>
    </row>
    <row r="5994" spans="2:7" x14ac:dyDescent="0.25">
      <c r="B5994" s="21"/>
      <c r="G5994" s="13"/>
    </row>
    <row r="5995" spans="2:7" x14ac:dyDescent="0.25">
      <c r="B5995" s="21"/>
      <c r="G5995" s="13"/>
    </row>
    <row r="5996" spans="2:7" x14ac:dyDescent="0.25">
      <c r="B5996" s="21"/>
      <c r="G5996" s="13"/>
    </row>
    <row r="5997" spans="2:7" x14ac:dyDescent="0.25">
      <c r="B5997" s="21"/>
      <c r="G5997" s="13"/>
    </row>
    <row r="5998" spans="2:7" x14ac:dyDescent="0.25">
      <c r="B5998" s="21"/>
      <c r="G5998" s="13"/>
    </row>
    <row r="5999" spans="2:7" x14ac:dyDescent="0.25">
      <c r="B5999" s="21"/>
      <c r="G5999" s="13"/>
    </row>
    <row r="6000" spans="2:7" x14ac:dyDescent="0.25">
      <c r="B6000" s="21"/>
      <c r="G6000" s="13"/>
    </row>
    <row r="6001" spans="2:7" x14ac:dyDescent="0.25">
      <c r="B6001" s="21"/>
      <c r="G6001" s="13"/>
    </row>
    <row r="6002" spans="2:7" x14ac:dyDescent="0.25">
      <c r="B6002" s="21"/>
      <c r="G6002" s="13"/>
    </row>
    <row r="6003" spans="2:7" x14ac:dyDescent="0.25">
      <c r="B6003" s="21"/>
      <c r="G6003" s="13"/>
    </row>
    <row r="6004" spans="2:7" x14ac:dyDescent="0.25">
      <c r="B6004" s="21"/>
      <c r="G6004" s="13"/>
    </row>
    <row r="6005" spans="2:7" x14ac:dyDescent="0.25">
      <c r="B6005" s="21"/>
      <c r="G6005" s="13"/>
    </row>
    <row r="6006" spans="2:7" x14ac:dyDescent="0.25">
      <c r="B6006" s="21"/>
      <c r="G6006" s="13"/>
    </row>
    <row r="6007" spans="2:7" x14ac:dyDescent="0.25">
      <c r="B6007" s="21"/>
      <c r="G6007" s="13"/>
    </row>
    <row r="6008" spans="2:7" x14ac:dyDescent="0.25">
      <c r="B6008" s="21"/>
      <c r="G6008" s="13"/>
    </row>
    <row r="6009" spans="2:7" x14ac:dyDescent="0.25">
      <c r="B6009" s="21"/>
      <c r="G6009" s="13"/>
    </row>
    <row r="6010" spans="2:7" x14ac:dyDescent="0.25">
      <c r="B6010" s="21"/>
      <c r="G6010" s="13"/>
    </row>
    <row r="6011" spans="2:7" x14ac:dyDescent="0.25">
      <c r="B6011" s="21"/>
      <c r="G6011" s="13"/>
    </row>
    <row r="6012" spans="2:7" x14ac:dyDescent="0.25">
      <c r="B6012" s="21"/>
      <c r="G6012" s="13"/>
    </row>
    <row r="6013" spans="2:7" x14ac:dyDescent="0.25">
      <c r="B6013" s="21"/>
      <c r="G6013" s="13"/>
    </row>
    <row r="6014" spans="2:7" x14ac:dyDescent="0.25">
      <c r="B6014" s="21"/>
      <c r="G6014" s="13"/>
    </row>
    <row r="6015" spans="2:7" x14ac:dyDescent="0.25">
      <c r="B6015" s="21"/>
      <c r="G6015" s="13"/>
    </row>
    <row r="6016" spans="2:7" x14ac:dyDescent="0.25">
      <c r="B6016" s="21"/>
      <c r="G6016" s="13"/>
    </row>
    <row r="6017" spans="2:7" x14ac:dyDescent="0.25">
      <c r="B6017" s="21"/>
      <c r="G6017" s="13"/>
    </row>
    <row r="6018" spans="2:7" x14ac:dyDescent="0.25">
      <c r="B6018" s="21"/>
      <c r="G6018" s="13"/>
    </row>
    <row r="6019" spans="2:7" x14ac:dyDescent="0.25">
      <c r="B6019" s="21"/>
      <c r="G6019" s="13"/>
    </row>
    <row r="6020" spans="2:7" x14ac:dyDescent="0.25">
      <c r="B6020" s="21"/>
      <c r="G6020" s="13"/>
    </row>
    <row r="6021" spans="2:7" x14ac:dyDescent="0.25">
      <c r="B6021" s="21"/>
      <c r="G6021" s="13"/>
    </row>
    <row r="6022" spans="2:7" x14ac:dyDescent="0.25">
      <c r="B6022" s="21"/>
      <c r="G6022" s="13"/>
    </row>
    <row r="6023" spans="2:7" x14ac:dyDescent="0.25">
      <c r="B6023" s="21"/>
      <c r="G6023" s="13"/>
    </row>
    <row r="6024" spans="2:7" x14ac:dyDescent="0.25">
      <c r="B6024" s="21"/>
      <c r="G6024" s="13"/>
    </row>
    <row r="6025" spans="2:7" x14ac:dyDescent="0.25">
      <c r="B6025" s="21"/>
      <c r="G6025" s="13"/>
    </row>
    <row r="6026" spans="2:7" x14ac:dyDescent="0.25">
      <c r="B6026" s="21"/>
      <c r="G6026" s="13"/>
    </row>
    <row r="6027" spans="2:7" x14ac:dyDescent="0.25">
      <c r="B6027" s="21"/>
      <c r="G6027" s="13"/>
    </row>
    <row r="6028" spans="2:7" x14ac:dyDescent="0.25">
      <c r="B6028" s="21"/>
      <c r="G6028" s="13"/>
    </row>
    <row r="6029" spans="2:7" x14ac:dyDescent="0.25">
      <c r="B6029" s="21"/>
      <c r="G6029" s="13"/>
    </row>
    <row r="6030" spans="2:7" x14ac:dyDescent="0.25">
      <c r="B6030" s="21"/>
      <c r="G6030" s="13"/>
    </row>
    <row r="6031" spans="2:7" x14ac:dyDescent="0.25">
      <c r="B6031" s="21"/>
      <c r="G6031" s="13"/>
    </row>
    <row r="6032" spans="2:7" x14ac:dyDescent="0.25">
      <c r="B6032" s="21"/>
      <c r="G6032" s="13"/>
    </row>
    <row r="6033" spans="2:7" x14ac:dyDescent="0.25">
      <c r="B6033" s="21"/>
      <c r="G6033" s="13"/>
    </row>
    <row r="6034" spans="2:7" x14ac:dyDescent="0.25">
      <c r="B6034" s="21"/>
      <c r="G6034" s="13"/>
    </row>
    <row r="6035" spans="2:7" x14ac:dyDescent="0.25">
      <c r="B6035" s="21"/>
      <c r="G6035" s="13"/>
    </row>
    <row r="6036" spans="2:7" x14ac:dyDescent="0.25">
      <c r="B6036" s="21"/>
      <c r="G6036" s="13"/>
    </row>
    <row r="6037" spans="2:7" x14ac:dyDescent="0.25">
      <c r="B6037" s="21"/>
      <c r="G6037" s="13"/>
    </row>
    <row r="6038" spans="2:7" x14ac:dyDescent="0.25">
      <c r="B6038" s="21"/>
      <c r="G6038" s="13"/>
    </row>
    <row r="6039" spans="2:7" x14ac:dyDescent="0.25">
      <c r="B6039" s="21"/>
      <c r="G6039" s="13"/>
    </row>
    <row r="6040" spans="2:7" x14ac:dyDescent="0.25">
      <c r="B6040" s="21"/>
      <c r="G6040" s="13"/>
    </row>
    <row r="6041" spans="2:7" x14ac:dyDescent="0.25">
      <c r="B6041" s="21"/>
      <c r="G6041" s="13"/>
    </row>
    <row r="6042" spans="2:7" x14ac:dyDescent="0.25">
      <c r="B6042" s="21"/>
      <c r="G6042" s="13"/>
    </row>
    <row r="6043" spans="2:7" x14ac:dyDescent="0.25">
      <c r="B6043" s="21"/>
      <c r="G6043" s="13"/>
    </row>
    <row r="6044" spans="2:7" x14ac:dyDescent="0.25">
      <c r="B6044" s="21"/>
      <c r="G6044" s="13"/>
    </row>
    <row r="6045" spans="2:7" x14ac:dyDescent="0.25">
      <c r="B6045" s="21"/>
      <c r="G6045" s="13"/>
    </row>
    <row r="6046" spans="2:7" x14ac:dyDescent="0.25">
      <c r="B6046" s="21"/>
      <c r="G6046" s="13"/>
    </row>
    <row r="6047" spans="2:7" x14ac:dyDescent="0.25">
      <c r="B6047" s="21"/>
      <c r="G6047" s="13"/>
    </row>
    <row r="6048" spans="2:7" x14ac:dyDescent="0.25">
      <c r="B6048" s="21"/>
      <c r="G6048" s="13"/>
    </row>
    <row r="6049" spans="2:7" x14ac:dyDescent="0.25">
      <c r="B6049" s="21"/>
      <c r="G6049" s="13"/>
    </row>
    <row r="6050" spans="2:7" x14ac:dyDescent="0.25">
      <c r="B6050" s="21"/>
      <c r="G6050" s="13"/>
    </row>
    <row r="6051" spans="2:7" x14ac:dyDescent="0.25">
      <c r="B6051" s="21"/>
      <c r="G6051" s="13"/>
    </row>
    <row r="6052" spans="2:7" x14ac:dyDescent="0.25">
      <c r="B6052" s="21"/>
      <c r="G6052" s="13"/>
    </row>
    <row r="6053" spans="2:7" x14ac:dyDescent="0.25">
      <c r="B6053" s="21"/>
      <c r="G6053" s="13"/>
    </row>
    <row r="6054" spans="2:7" x14ac:dyDescent="0.25">
      <c r="B6054" s="21"/>
      <c r="G6054" s="13"/>
    </row>
    <row r="6055" spans="2:7" x14ac:dyDescent="0.25">
      <c r="B6055" s="21"/>
      <c r="G6055" s="13"/>
    </row>
    <row r="6056" spans="2:7" x14ac:dyDescent="0.25">
      <c r="B6056" s="21"/>
      <c r="G6056" s="13"/>
    </row>
    <row r="6057" spans="2:7" x14ac:dyDescent="0.25">
      <c r="B6057" s="21"/>
      <c r="G6057" s="13"/>
    </row>
    <row r="6058" spans="2:7" x14ac:dyDescent="0.25">
      <c r="B6058" s="21"/>
      <c r="G6058" s="13"/>
    </row>
    <row r="6059" spans="2:7" x14ac:dyDescent="0.25">
      <c r="B6059" s="21"/>
      <c r="G6059" s="13"/>
    </row>
    <row r="6060" spans="2:7" x14ac:dyDescent="0.25">
      <c r="B6060" s="21"/>
      <c r="G6060" s="13"/>
    </row>
    <row r="6061" spans="2:7" x14ac:dyDescent="0.25">
      <c r="B6061" s="21"/>
      <c r="G6061" s="13"/>
    </row>
    <row r="6062" spans="2:7" x14ac:dyDescent="0.25">
      <c r="B6062" s="21"/>
      <c r="G6062" s="13"/>
    </row>
    <row r="6063" spans="2:7" x14ac:dyDescent="0.25">
      <c r="B6063" s="21"/>
      <c r="G6063" s="13"/>
    </row>
    <row r="6064" spans="2:7" x14ac:dyDescent="0.25">
      <c r="B6064" s="21"/>
      <c r="G6064" s="13"/>
    </row>
    <row r="6065" spans="2:7" x14ac:dyDescent="0.25">
      <c r="B6065" s="21"/>
      <c r="G6065" s="13"/>
    </row>
    <row r="6066" spans="2:7" x14ac:dyDescent="0.25">
      <c r="B6066" s="21"/>
      <c r="G6066" s="13"/>
    </row>
    <row r="6067" spans="2:7" x14ac:dyDescent="0.25">
      <c r="B6067" s="21"/>
      <c r="G6067" s="13"/>
    </row>
    <row r="6068" spans="2:7" x14ac:dyDescent="0.25">
      <c r="B6068" s="21"/>
      <c r="G6068" s="13"/>
    </row>
    <row r="6069" spans="2:7" x14ac:dyDescent="0.25">
      <c r="B6069" s="21"/>
      <c r="G6069" s="13"/>
    </row>
    <row r="6070" spans="2:7" x14ac:dyDescent="0.25">
      <c r="B6070" s="21"/>
      <c r="G6070" s="13"/>
    </row>
    <row r="6071" spans="2:7" x14ac:dyDescent="0.25">
      <c r="B6071" s="21"/>
      <c r="G6071" s="13"/>
    </row>
    <row r="6072" spans="2:7" x14ac:dyDescent="0.25">
      <c r="B6072" s="21"/>
      <c r="G6072" s="13"/>
    </row>
    <row r="6073" spans="2:7" x14ac:dyDescent="0.25">
      <c r="B6073" s="21"/>
      <c r="G6073" s="13"/>
    </row>
    <row r="6074" spans="2:7" x14ac:dyDescent="0.25">
      <c r="B6074" s="21"/>
      <c r="G6074" s="13"/>
    </row>
    <row r="6075" spans="2:7" x14ac:dyDescent="0.25">
      <c r="B6075" s="21"/>
      <c r="G6075" s="13"/>
    </row>
    <row r="6076" spans="2:7" x14ac:dyDescent="0.25">
      <c r="B6076" s="21"/>
      <c r="G6076" s="13"/>
    </row>
    <row r="6077" spans="2:7" x14ac:dyDescent="0.25">
      <c r="B6077" s="21"/>
      <c r="G6077" s="13"/>
    </row>
    <row r="6078" spans="2:7" x14ac:dyDescent="0.25">
      <c r="B6078" s="21"/>
      <c r="G6078" s="13"/>
    </row>
    <row r="6079" spans="2:7" x14ac:dyDescent="0.25">
      <c r="B6079" s="21"/>
      <c r="G6079" s="13"/>
    </row>
    <row r="6080" spans="2:7" x14ac:dyDescent="0.25">
      <c r="B6080" s="21"/>
      <c r="G6080" s="13"/>
    </row>
    <row r="6081" spans="2:7" x14ac:dyDescent="0.25">
      <c r="B6081" s="21"/>
      <c r="G6081" s="13"/>
    </row>
    <row r="6082" spans="2:7" x14ac:dyDescent="0.25">
      <c r="B6082" s="21"/>
      <c r="G6082" s="13"/>
    </row>
    <row r="6083" spans="2:7" x14ac:dyDescent="0.25">
      <c r="B6083" s="21"/>
      <c r="G6083" s="13"/>
    </row>
    <row r="6084" spans="2:7" x14ac:dyDescent="0.25">
      <c r="B6084" s="21"/>
      <c r="G6084" s="13"/>
    </row>
    <row r="6085" spans="2:7" x14ac:dyDescent="0.25">
      <c r="B6085" s="21"/>
      <c r="G6085" s="13"/>
    </row>
    <row r="6086" spans="2:7" x14ac:dyDescent="0.25">
      <c r="B6086" s="21"/>
      <c r="G6086" s="13"/>
    </row>
    <row r="6087" spans="2:7" x14ac:dyDescent="0.25">
      <c r="B6087" s="21"/>
      <c r="G6087" s="13"/>
    </row>
    <row r="6088" spans="2:7" x14ac:dyDescent="0.25">
      <c r="B6088" s="21"/>
      <c r="G6088" s="13"/>
    </row>
    <row r="6089" spans="2:7" x14ac:dyDescent="0.25">
      <c r="B6089" s="21"/>
      <c r="G6089" s="13"/>
    </row>
    <row r="6090" spans="2:7" x14ac:dyDescent="0.25">
      <c r="B6090" s="21"/>
      <c r="G6090" s="13"/>
    </row>
    <row r="6091" spans="2:7" x14ac:dyDescent="0.25">
      <c r="B6091" s="21"/>
      <c r="G6091" s="13"/>
    </row>
    <row r="6092" spans="2:7" x14ac:dyDescent="0.25">
      <c r="B6092" s="21"/>
      <c r="G6092" s="13"/>
    </row>
    <row r="6093" spans="2:7" x14ac:dyDescent="0.25">
      <c r="B6093" s="21"/>
      <c r="G6093" s="13"/>
    </row>
    <row r="6094" spans="2:7" x14ac:dyDescent="0.25">
      <c r="B6094" s="21"/>
      <c r="G6094" s="13"/>
    </row>
    <row r="6095" spans="2:7" x14ac:dyDescent="0.25">
      <c r="B6095" s="21"/>
      <c r="G6095" s="13"/>
    </row>
    <row r="6096" spans="2:7" x14ac:dyDescent="0.25">
      <c r="B6096" s="21"/>
      <c r="G6096" s="13"/>
    </row>
    <row r="6097" spans="2:7" x14ac:dyDescent="0.25">
      <c r="B6097" s="21"/>
      <c r="G6097" s="13"/>
    </row>
    <row r="6098" spans="2:7" x14ac:dyDescent="0.25">
      <c r="B6098" s="21"/>
      <c r="G6098" s="13"/>
    </row>
    <row r="6099" spans="2:7" x14ac:dyDescent="0.25">
      <c r="B6099" s="21"/>
      <c r="G6099" s="13"/>
    </row>
    <row r="6100" spans="2:7" x14ac:dyDescent="0.25">
      <c r="B6100" s="21"/>
      <c r="G6100" s="13"/>
    </row>
    <row r="6101" spans="2:7" x14ac:dyDescent="0.25">
      <c r="B6101" s="21"/>
      <c r="G6101" s="13"/>
    </row>
    <row r="6102" spans="2:7" x14ac:dyDescent="0.25">
      <c r="B6102" s="21"/>
      <c r="G6102" s="13"/>
    </row>
    <row r="6103" spans="2:7" x14ac:dyDescent="0.25">
      <c r="B6103" s="21"/>
      <c r="G6103" s="13"/>
    </row>
    <row r="6104" spans="2:7" x14ac:dyDescent="0.25">
      <c r="B6104" s="21"/>
      <c r="G6104" s="13"/>
    </row>
    <row r="6105" spans="2:7" x14ac:dyDescent="0.25">
      <c r="B6105" s="21"/>
      <c r="G6105" s="13"/>
    </row>
    <row r="6106" spans="2:7" x14ac:dyDescent="0.25">
      <c r="B6106" s="21"/>
      <c r="G6106" s="13"/>
    </row>
    <row r="6107" spans="2:7" x14ac:dyDescent="0.25">
      <c r="B6107" s="21"/>
      <c r="G6107" s="13"/>
    </row>
    <row r="6108" spans="2:7" x14ac:dyDescent="0.25">
      <c r="B6108" s="21"/>
      <c r="G6108" s="13"/>
    </row>
    <row r="6109" spans="2:7" x14ac:dyDescent="0.25">
      <c r="B6109" s="21"/>
      <c r="G6109" s="13"/>
    </row>
    <row r="6110" spans="2:7" x14ac:dyDescent="0.25">
      <c r="B6110" s="21"/>
      <c r="G6110" s="13"/>
    </row>
    <row r="6111" spans="2:7" x14ac:dyDescent="0.25">
      <c r="B6111" s="21"/>
      <c r="G6111" s="13"/>
    </row>
    <row r="6112" spans="2:7" x14ac:dyDescent="0.25">
      <c r="B6112" s="21"/>
      <c r="G6112" s="13"/>
    </row>
    <row r="6113" spans="2:7" x14ac:dyDescent="0.25">
      <c r="B6113" s="21"/>
      <c r="G6113" s="13"/>
    </row>
    <row r="6114" spans="2:7" x14ac:dyDescent="0.25">
      <c r="B6114" s="21"/>
      <c r="G6114" s="13"/>
    </row>
    <row r="6115" spans="2:7" x14ac:dyDescent="0.25">
      <c r="B6115" s="21"/>
      <c r="G6115" s="13"/>
    </row>
    <row r="6116" spans="2:7" x14ac:dyDescent="0.25">
      <c r="B6116" s="21"/>
      <c r="G6116" s="13"/>
    </row>
    <row r="6117" spans="2:7" x14ac:dyDescent="0.25">
      <c r="B6117" s="21"/>
      <c r="G6117" s="13"/>
    </row>
    <row r="6118" spans="2:7" x14ac:dyDescent="0.25">
      <c r="B6118" s="21"/>
      <c r="G6118" s="13"/>
    </row>
    <row r="6119" spans="2:7" x14ac:dyDescent="0.25">
      <c r="B6119" s="21"/>
      <c r="G6119" s="13"/>
    </row>
    <row r="6120" spans="2:7" x14ac:dyDescent="0.25">
      <c r="B6120" s="21"/>
      <c r="G6120" s="13"/>
    </row>
    <row r="6121" spans="2:7" x14ac:dyDescent="0.25">
      <c r="B6121" s="21"/>
      <c r="G6121" s="13"/>
    </row>
    <row r="6122" spans="2:7" x14ac:dyDescent="0.25">
      <c r="B6122" s="21"/>
      <c r="G6122" s="13"/>
    </row>
    <row r="6123" spans="2:7" x14ac:dyDescent="0.25">
      <c r="B6123" s="21"/>
      <c r="G6123" s="13"/>
    </row>
    <row r="6124" spans="2:7" x14ac:dyDescent="0.25">
      <c r="B6124" s="21"/>
      <c r="G6124" s="13"/>
    </row>
    <row r="6125" spans="2:7" x14ac:dyDescent="0.25">
      <c r="B6125" s="21"/>
      <c r="G6125" s="13"/>
    </row>
    <row r="6126" spans="2:7" x14ac:dyDescent="0.25">
      <c r="B6126" s="21"/>
      <c r="G6126" s="13"/>
    </row>
    <row r="6127" spans="2:7" x14ac:dyDescent="0.25">
      <c r="B6127" s="21"/>
      <c r="G6127" s="13"/>
    </row>
    <row r="6128" spans="2:7" x14ac:dyDescent="0.25">
      <c r="B6128" s="21"/>
      <c r="G6128" s="13"/>
    </row>
    <row r="6129" spans="2:7" x14ac:dyDescent="0.25">
      <c r="B6129" s="21"/>
      <c r="G6129" s="13"/>
    </row>
    <row r="6130" spans="2:7" x14ac:dyDescent="0.25">
      <c r="B6130" s="21"/>
      <c r="G6130" s="13"/>
    </row>
    <row r="6131" spans="2:7" x14ac:dyDescent="0.25">
      <c r="B6131" s="21"/>
      <c r="G6131" s="13"/>
    </row>
    <row r="6132" spans="2:7" x14ac:dyDescent="0.25">
      <c r="B6132" s="21"/>
      <c r="G6132" s="13"/>
    </row>
    <row r="6133" spans="2:7" x14ac:dyDescent="0.25">
      <c r="B6133" s="21"/>
      <c r="G6133" s="13"/>
    </row>
    <row r="6134" spans="2:7" x14ac:dyDescent="0.25">
      <c r="B6134" s="21"/>
      <c r="G6134" s="13"/>
    </row>
    <row r="6135" spans="2:7" x14ac:dyDescent="0.25">
      <c r="B6135" s="21"/>
      <c r="G6135" s="13"/>
    </row>
    <row r="6136" spans="2:7" x14ac:dyDescent="0.25">
      <c r="B6136" s="21"/>
      <c r="G6136" s="13"/>
    </row>
    <row r="6137" spans="2:7" x14ac:dyDescent="0.25">
      <c r="B6137" s="21"/>
      <c r="G6137" s="13"/>
    </row>
    <row r="6138" spans="2:7" x14ac:dyDescent="0.25">
      <c r="B6138" s="21"/>
      <c r="G6138" s="13"/>
    </row>
    <row r="6139" spans="2:7" x14ac:dyDescent="0.25">
      <c r="B6139" s="21"/>
      <c r="G6139" s="13"/>
    </row>
    <row r="6140" spans="2:7" x14ac:dyDescent="0.25">
      <c r="B6140" s="21"/>
      <c r="G6140" s="13"/>
    </row>
    <row r="6141" spans="2:7" x14ac:dyDescent="0.25">
      <c r="B6141" s="21"/>
      <c r="G6141" s="13"/>
    </row>
    <row r="6142" spans="2:7" x14ac:dyDescent="0.25">
      <c r="B6142" s="21"/>
      <c r="G6142" s="13"/>
    </row>
    <row r="6143" spans="2:7" x14ac:dyDescent="0.25">
      <c r="B6143" s="21"/>
      <c r="G6143" s="13"/>
    </row>
    <row r="6144" spans="2:7" x14ac:dyDescent="0.25">
      <c r="B6144" s="21"/>
      <c r="G6144" s="13"/>
    </row>
    <row r="6145" spans="2:7" x14ac:dyDescent="0.25">
      <c r="B6145" s="21"/>
      <c r="G6145" s="13"/>
    </row>
    <row r="6146" spans="2:7" x14ac:dyDescent="0.25">
      <c r="B6146" s="21"/>
      <c r="G6146" s="13"/>
    </row>
    <row r="6147" spans="2:7" x14ac:dyDescent="0.25">
      <c r="B6147" s="21"/>
      <c r="G6147" s="13"/>
    </row>
    <row r="6148" spans="2:7" x14ac:dyDescent="0.25">
      <c r="B6148" s="21"/>
      <c r="G6148" s="13"/>
    </row>
    <row r="6149" spans="2:7" x14ac:dyDescent="0.25">
      <c r="B6149" s="21"/>
      <c r="G6149" s="13"/>
    </row>
    <row r="6150" spans="2:7" x14ac:dyDescent="0.25">
      <c r="B6150" s="21"/>
      <c r="G6150" s="13"/>
    </row>
    <row r="6151" spans="2:7" x14ac:dyDescent="0.25">
      <c r="B6151" s="21"/>
      <c r="G6151" s="13"/>
    </row>
    <row r="6152" spans="2:7" x14ac:dyDescent="0.25">
      <c r="B6152" s="21"/>
      <c r="G6152" s="13"/>
    </row>
    <row r="6153" spans="2:7" x14ac:dyDescent="0.25">
      <c r="B6153" s="21"/>
      <c r="G6153" s="13"/>
    </row>
    <row r="6154" spans="2:7" x14ac:dyDescent="0.25">
      <c r="B6154" s="21"/>
      <c r="G6154" s="13"/>
    </row>
    <row r="6155" spans="2:7" x14ac:dyDescent="0.25">
      <c r="B6155" s="21"/>
      <c r="G6155" s="13"/>
    </row>
    <row r="6156" spans="2:7" x14ac:dyDescent="0.25">
      <c r="B6156" s="21"/>
      <c r="G6156" s="13"/>
    </row>
    <row r="6157" spans="2:7" x14ac:dyDescent="0.25">
      <c r="B6157" s="21"/>
      <c r="G6157" s="13"/>
    </row>
    <row r="6158" spans="2:7" x14ac:dyDescent="0.25">
      <c r="B6158" s="21"/>
      <c r="G6158" s="13"/>
    </row>
    <row r="6159" spans="2:7" x14ac:dyDescent="0.25">
      <c r="B6159" s="21"/>
      <c r="G6159" s="13"/>
    </row>
    <row r="6160" spans="2:7" x14ac:dyDescent="0.25">
      <c r="B6160" s="21"/>
      <c r="G6160" s="13"/>
    </row>
    <row r="6161" spans="2:7" x14ac:dyDescent="0.25">
      <c r="B6161" s="21"/>
      <c r="G6161" s="13"/>
    </row>
    <row r="6162" spans="2:7" x14ac:dyDescent="0.25">
      <c r="B6162" s="21"/>
      <c r="G6162" s="13"/>
    </row>
    <row r="6163" spans="2:7" x14ac:dyDescent="0.25">
      <c r="B6163" s="21"/>
      <c r="G6163" s="13"/>
    </row>
    <row r="6164" spans="2:7" x14ac:dyDescent="0.25">
      <c r="B6164" s="21"/>
      <c r="G6164" s="13"/>
    </row>
    <row r="6165" spans="2:7" x14ac:dyDescent="0.25">
      <c r="B6165" s="21"/>
      <c r="G6165" s="13"/>
    </row>
    <row r="6166" spans="2:7" x14ac:dyDescent="0.25">
      <c r="B6166" s="21"/>
      <c r="G6166" s="13"/>
    </row>
    <row r="6167" spans="2:7" x14ac:dyDescent="0.25">
      <c r="B6167" s="21"/>
      <c r="G6167" s="13"/>
    </row>
    <row r="6168" spans="2:7" x14ac:dyDescent="0.25">
      <c r="B6168" s="21"/>
      <c r="G6168" s="13"/>
    </row>
    <row r="6169" spans="2:7" x14ac:dyDescent="0.25">
      <c r="B6169" s="21"/>
      <c r="G6169" s="13"/>
    </row>
    <row r="6170" spans="2:7" x14ac:dyDescent="0.25">
      <c r="B6170" s="21"/>
      <c r="G6170" s="13"/>
    </row>
    <row r="6171" spans="2:7" x14ac:dyDescent="0.25">
      <c r="B6171" s="21"/>
      <c r="G6171" s="13"/>
    </row>
    <row r="6172" spans="2:7" x14ac:dyDescent="0.25">
      <c r="B6172" s="21"/>
      <c r="G6172" s="13"/>
    </row>
    <row r="6173" spans="2:7" x14ac:dyDescent="0.25">
      <c r="B6173" s="21"/>
      <c r="G6173" s="13"/>
    </row>
    <row r="6174" spans="2:7" x14ac:dyDescent="0.25">
      <c r="B6174" s="21"/>
      <c r="G6174" s="13"/>
    </row>
    <row r="6175" spans="2:7" x14ac:dyDescent="0.25">
      <c r="B6175" s="21"/>
      <c r="G6175" s="13"/>
    </row>
    <row r="6176" spans="2:7" x14ac:dyDescent="0.25">
      <c r="B6176" s="21"/>
      <c r="G6176" s="13"/>
    </row>
    <row r="6177" spans="2:7" x14ac:dyDescent="0.25">
      <c r="B6177" s="21"/>
      <c r="G6177" s="13"/>
    </row>
    <row r="6178" spans="2:7" x14ac:dyDescent="0.25">
      <c r="B6178" s="21"/>
      <c r="G6178" s="13"/>
    </row>
    <row r="6179" spans="2:7" x14ac:dyDescent="0.25">
      <c r="B6179" s="21"/>
      <c r="G6179" s="13"/>
    </row>
    <row r="6180" spans="2:7" x14ac:dyDescent="0.25">
      <c r="B6180" s="21"/>
      <c r="G6180" s="13"/>
    </row>
    <row r="6181" spans="2:7" x14ac:dyDescent="0.25">
      <c r="B6181" s="21"/>
      <c r="G6181" s="13"/>
    </row>
    <row r="6182" spans="2:7" x14ac:dyDescent="0.25">
      <c r="B6182" s="21"/>
      <c r="G6182" s="13"/>
    </row>
    <row r="6183" spans="2:7" x14ac:dyDescent="0.25">
      <c r="B6183" s="21"/>
      <c r="G6183" s="13"/>
    </row>
    <row r="6184" spans="2:7" x14ac:dyDescent="0.25">
      <c r="B6184" s="21"/>
      <c r="G6184" s="13"/>
    </row>
    <row r="6185" spans="2:7" x14ac:dyDescent="0.25">
      <c r="B6185" s="21"/>
      <c r="G6185" s="13"/>
    </row>
    <row r="6186" spans="2:7" x14ac:dyDescent="0.25">
      <c r="B6186" s="21"/>
      <c r="G6186" s="13"/>
    </row>
    <row r="6187" spans="2:7" x14ac:dyDescent="0.25">
      <c r="B6187" s="21"/>
      <c r="G6187" s="13"/>
    </row>
    <row r="6188" spans="2:7" x14ac:dyDescent="0.25">
      <c r="B6188" s="21"/>
      <c r="G6188" s="13"/>
    </row>
    <row r="6189" spans="2:7" x14ac:dyDescent="0.25">
      <c r="B6189" s="21"/>
      <c r="G6189" s="13"/>
    </row>
    <row r="6190" spans="2:7" x14ac:dyDescent="0.25">
      <c r="B6190" s="21"/>
      <c r="G6190" s="13"/>
    </row>
    <row r="6191" spans="2:7" x14ac:dyDescent="0.25">
      <c r="B6191" s="21"/>
      <c r="G6191" s="13"/>
    </row>
    <row r="6192" spans="2:7" x14ac:dyDescent="0.25">
      <c r="B6192" s="21"/>
      <c r="G6192" s="13"/>
    </row>
    <row r="6193" spans="2:7" x14ac:dyDescent="0.25">
      <c r="B6193" s="21"/>
      <c r="G6193" s="13"/>
    </row>
    <row r="6194" spans="2:7" x14ac:dyDescent="0.25">
      <c r="B6194" s="21"/>
      <c r="G6194" s="13"/>
    </row>
    <row r="6195" spans="2:7" x14ac:dyDescent="0.25">
      <c r="B6195" s="21"/>
      <c r="G6195" s="13"/>
    </row>
    <row r="6196" spans="2:7" x14ac:dyDescent="0.25">
      <c r="B6196" s="21"/>
      <c r="G6196" s="13"/>
    </row>
    <row r="6197" spans="2:7" x14ac:dyDescent="0.25">
      <c r="B6197" s="21"/>
      <c r="G6197" s="13"/>
    </row>
    <row r="6198" spans="2:7" x14ac:dyDescent="0.25">
      <c r="B6198" s="21"/>
      <c r="G6198" s="13"/>
    </row>
    <row r="6199" spans="2:7" x14ac:dyDescent="0.25">
      <c r="B6199" s="21"/>
      <c r="G6199" s="13"/>
    </row>
    <row r="6200" spans="2:7" x14ac:dyDescent="0.25">
      <c r="B6200" s="21"/>
      <c r="G6200" s="13"/>
    </row>
    <row r="6201" spans="2:7" x14ac:dyDescent="0.25">
      <c r="B6201" s="21"/>
      <c r="G6201" s="13"/>
    </row>
    <row r="6202" spans="2:7" x14ac:dyDescent="0.25">
      <c r="B6202" s="21"/>
      <c r="G6202" s="13"/>
    </row>
    <row r="6203" spans="2:7" x14ac:dyDescent="0.25">
      <c r="B6203" s="21"/>
      <c r="G6203" s="13"/>
    </row>
    <row r="6204" spans="2:7" x14ac:dyDescent="0.25">
      <c r="B6204" s="21"/>
      <c r="G6204" s="13"/>
    </row>
    <row r="6205" spans="2:7" x14ac:dyDescent="0.25">
      <c r="B6205" s="21"/>
      <c r="G6205" s="13"/>
    </row>
    <row r="6206" spans="2:7" x14ac:dyDescent="0.25">
      <c r="B6206" s="21"/>
      <c r="G6206" s="13"/>
    </row>
    <row r="6207" spans="2:7" x14ac:dyDescent="0.25">
      <c r="B6207" s="21"/>
      <c r="G6207" s="13"/>
    </row>
    <row r="6208" spans="2:7" x14ac:dyDescent="0.25">
      <c r="B6208" s="21"/>
      <c r="G6208" s="13"/>
    </row>
    <row r="6209" spans="2:7" x14ac:dyDescent="0.25">
      <c r="B6209" s="21"/>
      <c r="G6209" s="13"/>
    </row>
    <row r="6210" spans="2:7" x14ac:dyDescent="0.25">
      <c r="B6210" s="21"/>
      <c r="G6210" s="13"/>
    </row>
    <row r="6211" spans="2:7" x14ac:dyDescent="0.25">
      <c r="B6211" s="21"/>
      <c r="G6211" s="13"/>
    </row>
    <row r="6212" spans="2:7" x14ac:dyDescent="0.25">
      <c r="B6212" s="21"/>
      <c r="G6212" s="13"/>
    </row>
    <row r="6213" spans="2:7" x14ac:dyDescent="0.25">
      <c r="B6213" s="21"/>
      <c r="G6213" s="13"/>
    </row>
    <row r="6214" spans="2:7" x14ac:dyDescent="0.25">
      <c r="B6214" s="21"/>
      <c r="G6214" s="13"/>
    </row>
    <row r="6215" spans="2:7" x14ac:dyDescent="0.25">
      <c r="B6215" s="21"/>
      <c r="G6215" s="13"/>
    </row>
    <row r="6216" spans="2:7" x14ac:dyDescent="0.25">
      <c r="B6216" s="21"/>
      <c r="G6216" s="13"/>
    </row>
    <row r="6217" spans="2:7" x14ac:dyDescent="0.25">
      <c r="B6217" s="21"/>
      <c r="G6217" s="13"/>
    </row>
    <row r="6218" spans="2:7" x14ac:dyDescent="0.25">
      <c r="B6218" s="21"/>
      <c r="G6218" s="13"/>
    </row>
    <row r="6219" spans="2:7" x14ac:dyDescent="0.25">
      <c r="B6219" s="21"/>
      <c r="G6219" s="13"/>
    </row>
    <row r="6220" spans="2:7" x14ac:dyDescent="0.25">
      <c r="B6220" s="21"/>
      <c r="G6220" s="13"/>
    </row>
    <row r="6221" spans="2:7" x14ac:dyDescent="0.25">
      <c r="B6221" s="21"/>
      <c r="G6221" s="13"/>
    </row>
    <row r="6222" spans="2:7" x14ac:dyDescent="0.25">
      <c r="B6222" s="21"/>
      <c r="G6222" s="13"/>
    </row>
    <row r="6223" spans="2:7" x14ac:dyDescent="0.25">
      <c r="B6223" s="21"/>
      <c r="G6223" s="13"/>
    </row>
    <row r="6224" spans="2:7" x14ac:dyDescent="0.25">
      <c r="B6224" s="21"/>
      <c r="G6224" s="13"/>
    </row>
    <row r="6225" spans="2:7" x14ac:dyDescent="0.25">
      <c r="B6225" s="21"/>
      <c r="G6225" s="13"/>
    </row>
    <row r="6226" spans="2:7" x14ac:dyDescent="0.25">
      <c r="B6226" s="21"/>
      <c r="G6226" s="13"/>
    </row>
    <row r="6227" spans="2:7" x14ac:dyDescent="0.25">
      <c r="B6227" s="21"/>
      <c r="G6227" s="13"/>
    </row>
    <row r="6228" spans="2:7" x14ac:dyDescent="0.25">
      <c r="B6228" s="21"/>
      <c r="G6228" s="13"/>
    </row>
    <row r="6229" spans="2:7" x14ac:dyDescent="0.25">
      <c r="B6229" s="21"/>
      <c r="G6229" s="13"/>
    </row>
    <row r="6230" spans="2:7" x14ac:dyDescent="0.25">
      <c r="B6230" s="21"/>
      <c r="G6230" s="13"/>
    </row>
    <row r="6231" spans="2:7" x14ac:dyDescent="0.25">
      <c r="B6231" s="21"/>
      <c r="G6231" s="13"/>
    </row>
    <row r="6232" spans="2:7" x14ac:dyDescent="0.25">
      <c r="B6232" s="21"/>
      <c r="G6232" s="13"/>
    </row>
    <row r="6233" spans="2:7" x14ac:dyDescent="0.25">
      <c r="B6233" s="21"/>
      <c r="G6233" s="13"/>
    </row>
    <row r="6234" spans="2:7" x14ac:dyDescent="0.25">
      <c r="B6234" s="21"/>
      <c r="G6234" s="13"/>
    </row>
    <row r="6235" spans="2:7" x14ac:dyDescent="0.25">
      <c r="B6235" s="21"/>
      <c r="G6235" s="13"/>
    </row>
    <row r="6236" spans="2:7" x14ac:dyDescent="0.25">
      <c r="B6236" s="21"/>
      <c r="G6236" s="13"/>
    </row>
    <row r="6237" spans="2:7" x14ac:dyDescent="0.25">
      <c r="B6237" s="21"/>
      <c r="G6237" s="13"/>
    </row>
    <row r="6238" spans="2:7" x14ac:dyDescent="0.25">
      <c r="B6238" s="21"/>
      <c r="G6238" s="13"/>
    </row>
    <row r="6239" spans="2:7" x14ac:dyDescent="0.25">
      <c r="B6239" s="21"/>
      <c r="G6239" s="13"/>
    </row>
    <row r="6240" spans="2:7" x14ac:dyDescent="0.25">
      <c r="B6240" s="21"/>
      <c r="G6240" s="13"/>
    </row>
    <row r="6241" spans="2:7" x14ac:dyDescent="0.25">
      <c r="B6241" s="21"/>
      <c r="G6241" s="13"/>
    </row>
    <row r="6242" spans="2:7" x14ac:dyDescent="0.25">
      <c r="B6242" s="21"/>
      <c r="G6242" s="13"/>
    </row>
    <row r="6243" spans="2:7" x14ac:dyDescent="0.25">
      <c r="B6243" s="21"/>
      <c r="G6243" s="13"/>
    </row>
    <row r="6244" spans="2:7" x14ac:dyDescent="0.25">
      <c r="B6244" s="21"/>
      <c r="G6244" s="13"/>
    </row>
    <row r="6245" spans="2:7" x14ac:dyDescent="0.25">
      <c r="B6245" s="21"/>
      <c r="G6245" s="13"/>
    </row>
    <row r="6246" spans="2:7" x14ac:dyDescent="0.25">
      <c r="B6246" s="21"/>
      <c r="G6246" s="13"/>
    </row>
    <row r="6247" spans="2:7" x14ac:dyDescent="0.25">
      <c r="B6247" s="21"/>
      <c r="G6247" s="13"/>
    </row>
    <row r="6248" spans="2:7" x14ac:dyDescent="0.25">
      <c r="B6248" s="21"/>
      <c r="G6248" s="13"/>
    </row>
    <row r="6249" spans="2:7" x14ac:dyDescent="0.25">
      <c r="B6249" s="21"/>
      <c r="G6249" s="13"/>
    </row>
    <row r="6250" spans="2:7" x14ac:dyDescent="0.25">
      <c r="B6250" s="21"/>
      <c r="G6250" s="13"/>
    </row>
    <row r="6251" spans="2:7" x14ac:dyDescent="0.25">
      <c r="B6251" s="21"/>
      <c r="G6251" s="13"/>
    </row>
    <row r="6252" spans="2:7" x14ac:dyDescent="0.25">
      <c r="B6252" s="21"/>
      <c r="G6252" s="13"/>
    </row>
    <row r="6253" spans="2:7" x14ac:dyDescent="0.25">
      <c r="B6253" s="21"/>
      <c r="G6253" s="13"/>
    </row>
    <row r="6254" spans="2:7" x14ac:dyDescent="0.25">
      <c r="B6254" s="21"/>
      <c r="G6254" s="13"/>
    </row>
    <row r="6255" spans="2:7" x14ac:dyDescent="0.25">
      <c r="B6255" s="21"/>
      <c r="G6255" s="13"/>
    </row>
    <row r="6256" spans="2:7" x14ac:dyDescent="0.25">
      <c r="B6256" s="21"/>
      <c r="G6256" s="13"/>
    </row>
    <row r="6257" spans="2:7" x14ac:dyDescent="0.25">
      <c r="B6257" s="21"/>
      <c r="G6257" s="13"/>
    </row>
    <row r="6258" spans="2:7" x14ac:dyDescent="0.25">
      <c r="B6258" s="21"/>
      <c r="G6258" s="13"/>
    </row>
    <row r="6259" spans="2:7" x14ac:dyDescent="0.25">
      <c r="B6259" s="21"/>
      <c r="G6259" s="13"/>
    </row>
    <row r="6260" spans="2:7" x14ac:dyDescent="0.25">
      <c r="B6260" s="21"/>
      <c r="G6260" s="13"/>
    </row>
    <row r="6261" spans="2:7" x14ac:dyDescent="0.25">
      <c r="B6261" s="21"/>
      <c r="G6261" s="13"/>
    </row>
    <row r="6262" spans="2:7" x14ac:dyDescent="0.25">
      <c r="B6262" s="21"/>
      <c r="G6262" s="13"/>
    </row>
    <row r="6263" spans="2:7" x14ac:dyDescent="0.25">
      <c r="B6263" s="21"/>
      <c r="G6263" s="13"/>
    </row>
    <row r="6264" spans="2:7" x14ac:dyDescent="0.25">
      <c r="B6264" s="21"/>
      <c r="G6264" s="13"/>
    </row>
    <row r="6265" spans="2:7" x14ac:dyDescent="0.25">
      <c r="B6265" s="21"/>
      <c r="G6265" s="13"/>
    </row>
    <row r="6266" spans="2:7" x14ac:dyDescent="0.25">
      <c r="B6266" s="21"/>
      <c r="G6266" s="13"/>
    </row>
    <row r="6267" spans="2:7" x14ac:dyDescent="0.25">
      <c r="B6267" s="21"/>
      <c r="G6267" s="13"/>
    </row>
    <row r="6268" spans="2:7" x14ac:dyDescent="0.25">
      <c r="B6268" s="21"/>
      <c r="G6268" s="13"/>
    </row>
    <row r="6269" spans="2:7" x14ac:dyDescent="0.25">
      <c r="B6269" s="21"/>
      <c r="G6269" s="13"/>
    </row>
    <row r="6270" spans="2:7" x14ac:dyDescent="0.25">
      <c r="B6270" s="21"/>
      <c r="G6270" s="13"/>
    </row>
    <row r="6271" spans="2:7" x14ac:dyDescent="0.25">
      <c r="B6271" s="21"/>
      <c r="G6271" s="13"/>
    </row>
    <row r="6272" spans="2:7" x14ac:dyDescent="0.25">
      <c r="B6272" s="21"/>
      <c r="G6272" s="13"/>
    </row>
    <row r="6273" spans="2:7" x14ac:dyDescent="0.25">
      <c r="B6273" s="21"/>
      <c r="G6273" s="13"/>
    </row>
    <row r="6274" spans="2:7" x14ac:dyDescent="0.25">
      <c r="B6274" s="21"/>
      <c r="G6274" s="13"/>
    </row>
    <row r="6275" spans="2:7" x14ac:dyDescent="0.25">
      <c r="B6275" s="21"/>
      <c r="G6275" s="13"/>
    </row>
    <row r="6276" spans="2:7" x14ac:dyDescent="0.25">
      <c r="B6276" s="21"/>
      <c r="G6276" s="13"/>
    </row>
    <row r="6277" spans="2:7" x14ac:dyDescent="0.25">
      <c r="B6277" s="21"/>
      <c r="G6277" s="13"/>
    </row>
    <row r="6278" spans="2:7" x14ac:dyDescent="0.25">
      <c r="B6278" s="21"/>
      <c r="G6278" s="13"/>
    </row>
    <row r="6279" spans="2:7" x14ac:dyDescent="0.25">
      <c r="B6279" s="21"/>
      <c r="G6279" s="13"/>
    </row>
    <row r="6280" spans="2:7" x14ac:dyDescent="0.25">
      <c r="B6280" s="21"/>
      <c r="G6280" s="13"/>
    </row>
    <row r="6281" spans="2:7" x14ac:dyDescent="0.25">
      <c r="B6281" s="21"/>
      <c r="G6281" s="13"/>
    </row>
    <row r="6282" spans="2:7" x14ac:dyDescent="0.25">
      <c r="B6282" s="21"/>
      <c r="G6282" s="13"/>
    </row>
    <row r="6283" spans="2:7" x14ac:dyDescent="0.25">
      <c r="B6283" s="21"/>
      <c r="G6283" s="13"/>
    </row>
    <row r="6284" spans="2:7" x14ac:dyDescent="0.25">
      <c r="B6284" s="21"/>
      <c r="G6284" s="13"/>
    </row>
    <row r="6285" spans="2:7" x14ac:dyDescent="0.25">
      <c r="B6285" s="21"/>
      <c r="G6285" s="13"/>
    </row>
    <row r="6286" spans="2:7" x14ac:dyDescent="0.25">
      <c r="B6286" s="21"/>
      <c r="G6286" s="13"/>
    </row>
    <row r="6287" spans="2:7" x14ac:dyDescent="0.25">
      <c r="B6287" s="21"/>
      <c r="G6287" s="13"/>
    </row>
    <row r="6288" spans="2:7" x14ac:dyDescent="0.25">
      <c r="B6288" s="21"/>
      <c r="G6288" s="13"/>
    </row>
    <row r="6289" spans="2:7" x14ac:dyDescent="0.25">
      <c r="B6289" s="21"/>
      <c r="G6289" s="13"/>
    </row>
    <row r="6290" spans="2:7" x14ac:dyDescent="0.25">
      <c r="B6290" s="21"/>
      <c r="G6290" s="13"/>
    </row>
    <row r="6291" spans="2:7" x14ac:dyDescent="0.25">
      <c r="B6291" s="21"/>
      <c r="G6291" s="13"/>
    </row>
    <row r="6292" spans="2:7" x14ac:dyDescent="0.25">
      <c r="B6292" s="21"/>
      <c r="G6292" s="13"/>
    </row>
    <row r="6293" spans="2:7" x14ac:dyDescent="0.25">
      <c r="B6293" s="21"/>
      <c r="G6293" s="13"/>
    </row>
    <row r="6294" spans="2:7" x14ac:dyDescent="0.25">
      <c r="B6294" s="21"/>
      <c r="G6294" s="13"/>
    </row>
    <row r="6295" spans="2:7" x14ac:dyDescent="0.25">
      <c r="B6295" s="21"/>
      <c r="G6295" s="13"/>
    </row>
    <row r="6296" spans="2:7" x14ac:dyDescent="0.25">
      <c r="B6296" s="21"/>
      <c r="G6296" s="13"/>
    </row>
    <row r="6297" spans="2:7" x14ac:dyDescent="0.25">
      <c r="B6297" s="21"/>
      <c r="G6297" s="13"/>
    </row>
    <row r="6298" spans="2:7" x14ac:dyDescent="0.25">
      <c r="B6298" s="21"/>
      <c r="G6298" s="13"/>
    </row>
    <row r="6299" spans="2:7" x14ac:dyDescent="0.25">
      <c r="B6299" s="21"/>
      <c r="G6299" s="13"/>
    </row>
    <row r="6300" spans="2:7" x14ac:dyDescent="0.25">
      <c r="B6300" s="21"/>
      <c r="G6300" s="13"/>
    </row>
    <row r="6301" spans="2:7" x14ac:dyDescent="0.25">
      <c r="B6301" s="21"/>
      <c r="G6301" s="13"/>
    </row>
    <row r="6302" spans="2:7" x14ac:dyDescent="0.25">
      <c r="B6302" s="21"/>
      <c r="G6302" s="13"/>
    </row>
    <row r="6303" spans="2:7" x14ac:dyDescent="0.25">
      <c r="B6303" s="21"/>
      <c r="G6303" s="13"/>
    </row>
    <row r="6304" spans="2:7" x14ac:dyDescent="0.25">
      <c r="B6304" s="21"/>
      <c r="G6304" s="13"/>
    </row>
    <row r="6305" spans="2:7" x14ac:dyDescent="0.25">
      <c r="B6305" s="21"/>
      <c r="G6305" s="13"/>
    </row>
    <row r="6306" spans="2:7" x14ac:dyDescent="0.25">
      <c r="B6306" s="21"/>
      <c r="G6306" s="13"/>
    </row>
    <row r="6307" spans="2:7" x14ac:dyDescent="0.25">
      <c r="B6307" s="21"/>
      <c r="G6307" s="13"/>
    </row>
    <row r="6308" spans="2:7" x14ac:dyDescent="0.25">
      <c r="B6308" s="21"/>
      <c r="G6308" s="13"/>
    </row>
    <row r="6309" spans="2:7" x14ac:dyDescent="0.25">
      <c r="B6309" s="21"/>
      <c r="G6309" s="13"/>
    </row>
    <row r="6310" spans="2:7" x14ac:dyDescent="0.25">
      <c r="B6310" s="21"/>
      <c r="G6310" s="13"/>
    </row>
    <row r="6311" spans="2:7" x14ac:dyDescent="0.25">
      <c r="B6311" s="21"/>
      <c r="G6311" s="13"/>
    </row>
    <row r="6312" spans="2:7" x14ac:dyDescent="0.25">
      <c r="B6312" s="21"/>
      <c r="G6312" s="13"/>
    </row>
    <row r="6313" spans="2:7" x14ac:dyDescent="0.25">
      <c r="B6313" s="21"/>
      <c r="G6313" s="13"/>
    </row>
    <row r="6314" spans="2:7" x14ac:dyDescent="0.25">
      <c r="B6314" s="21"/>
      <c r="G6314" s="13"/>
    </row>
    <row r="6315" spans="2:7" x14ac:dyDescent="0.25">
      <c r="B6315" s="21"/>
      <c r="G6315" s="13"/>
    </row>
    <row r="6316" spans="2:7" x14ac:dyDescent="0.25">
      <c r="B6316" s="21"/>
      <c r="G6316" s="13"/>
    </row>
    <row r="6317" spans="2:7" x14ac:dyDescent="0.25">
      <c r="B6317" s="21"/>
      <c r="G6317" s="13"/>
    </row>
    <row r="6318" spans="2:7" x14ac:dyDescent="0.25">
      <c r="B6318" s="21"/>
      <c r="G6318" s="13"/>
    </row>
    <row r="6319" spans="2:7" x14ac:dyDescent="0.25">
      <c r="B6319" s="21"/>
      <c r="G6319" s="13"/>
    </row>
    <row r="6320" spans="2:7" x14ac:dyDescent="0.25">
      <c r="B6320" s="21"/>
      <c r="G6320" s="13"/>
    </row>
    <row r="6321" spans="2:7" x14ac:dyDescent="0.25">
      <c r="B6321" s="21"/>
      <c r="G6321" s="13"/>
    </row>
    <row r="6322" spans="2:7" x14ac:dyDescent="0.25">
      <c r="B6322" s="21"/>
      <c r="G6322" s="13"/>
    </row>
    <row r="6323" spans="2:7" x14ac:dyDescent="0.25">
      <c r="B6323" s="21"/>
      <c r="G6323" s="13"/>
    </row>
    <row r="6324" spans="2:7" x14ac:dyDescent="0.25">
      <c r="B6324" s="21"/>
      <c r="G6324" s="13"/>
    </row>
    <row r="6325" spans="2:7" x14ac:dyDescent="0.25">
      <c r="B6325" s="21"/>
      <c r="G6325" s="13"/>
    </row>
    <row r="6326" spans="2:7" x14ac:dyDescent="0.25">
      <c r="B6326" s="21"/>
      <c r="G6326" s="13"/>
    </row>
    <row r="6327" spans="2:7" x14ac:dyDescent="0.25">
      <c r="B6327" s="21"/>
      <c r="G6327" s="13"/>
    </row>
    <row r="6328" spans="2:7" x14ac:dyDescent="0.25">
      <c r="B6328" s="21"/>
      <c r="G6328" s="13"/>
    </row>
    <row r="6329" spans="2:7" x14ac:dyDescent="0.25">
      <c r="B6329" s="21"/>
      <c r="G6329" s="13"/>
    </row>
    <row r="6330" spans="2:7" x14ac:dyDescent="0.25">
      <c r="B6330" s="21"/>
      <c r="G6330" s="13"/>
    </row>
    <row r="6331" spans="2:7" x14ac:dyDescent="0.25">
      <c r="B6331" s="21"/>
      <c r="G6331" s="13"/>
    </row>
    <row r="6332" spans="2:7" x14ac:dyDescent="0.25">
      <c r="B6332" s="21"/>
      <c r="G6332" s="13"/>
    </row>
    <row r="6333" spans="2:7" x14ac:dyDescent="0.25">
      <c r="B6333" s="21"/>
      <c r="G6333" s="13"/>
    </row>
    <row r="6334" spans="2:7" x14ac:dyDescent="0.25">
      <c r="B6334" s="21"/>
      <c r="G6334" s="13"/>
    </row>
    <row r="6335" spans="2:7" x14ac:dyDescent="0.25">
      <c r="B6335" s="21"/>
      <c r="G6335" s="13"/>
    </row>
    <row r="6336" spans="2:7" x14ac:dyDescent="0.25">
      <c r="B6336" s="21"/>
      <c r="G6336" s="13"/>
    </row>
    <row r="6337" spans="2:7" x14ac:dyDescent="0.25">
      <c r="B6337" s="21"/>
      <c r="G6337" s="13"/>
    </row>
    <row r="6338" spans="2:7" x14ac:dyDescent="0.25">
      <c r="B6338" s="21"/>
      <c r="G6338" s="13"/>
    </row>
    <row r="6339" spans="2:7" x14ac:dyDescent="0.25">
      <c r="B6339" s="21"/>
      <c r="G6339" s="13"/>
    </row>
    <row r="6340" spans="2:7" x14ac:dyDescent="0.25">
      <c r="B6340" s="21"/>
      <c r="G6340" s="13"/>
    </row>
    <row r="6341" spans="2:7" x14ac:dyDescent="0.25">
      <c r="B6341" s="21"/>
      <c r="G6341" s="13"/>
    </row>
    <row r="6342" spans="2:7" x14ac:dyDescent="0.25">
      <c r="B6342" s="21"/>
      <c r="G6342" s="13"/>
    </row>
    <row r="6343" spans="2:7" x14ac:dyDescent="0.25">
      <c r="B6343" s="21"/>
      <c r="G6343" s="13"/>
    </row>
    <row r="6344" spans="2:7" x14ac:dyDescent="0.25">
      <c r="B6344" s="21"/>
      <c r="G6344" s="13"/>
    </row>
    <row r="6345" spans="2:7" x14ac:dyDescent="0.25">
      <c r="B6345" s="21"/>
      <c r="G6345" s="13"/>
    </row>
    <row r="6346" spans="2:7" x14ac:dyDescent="0.25">
      <c r="B6346" s="21"/>
      <c r="G6346" s="13"/>
    </row>
    <row r="6347" spans="2:7" x14ac:dyDescent="0.25">
      <c r="B6347" s="21"/>
      <c r="G6347" s="13"/>
    </row>
    <row r="6348" spans="2:7" x14ac:dyDescent="0.25">
      <c r="B6348" s="21"/>
      <c r="G6348" s="13"/>
    </row>
    <row r="6349" spans="2:7" x14ac:dyDescent="0.25">
      <c r="B6349" s="21"/>
      <c r="G6349" s="13"/>
    </row>
    <row r="6350" spans="2:7" x14ac:dyDescent="0.25">
      <c r="B6350" s="21"/>
      <c r="G6350" s="13"/>
    </row>
    <row r="6351" spans="2:7" x14ac:dyDescent="0.25">
      <c r="B6351" s="21"/>
      <c r="G6351" s="13"/>
    </row>
    <row r="6352" spans="2:7" x14ac:dyDescent="0.25">
      <c r="B6352" s="21"/>
      <c r="G6352" s="13"/>
    </row>
    <row r="6353" spans="2:7" x14ac:dyDescent="0.25">
      <c r="B6353" s="21"/>
      <c r="G6353" s="13"/>
    </row>
    <row r="6354" spans="2:7" x14ac:dyDescent="0.25">
      <c r="B6354" s="21"/>
      <c r="G6354" s="13"/>
    </row>
    <row r="6355" spans="2:7" x14ac:dyDescent="0.25">
      <c r="B6355" s="21"/>
      <c r="G6355" s="13"/>
    </row>
    <row r="6356" spans="2:7" x14ac:dyDescent="0.25">
      <c r="B6356" s="21"/>
      <c r="G6356" s="13"/>
    </row>
    <row r="6357" spans="2:7" x14ac:dyDescent="0.25">
      <c r="B6357" s="21"/>
      <c r="G6357" s="13"/>
    </row>
    <row r="6358" spans="2:7" x14ac:dyDescent="0.25">
      <c r="B6358" s="21"/>
      <c r="G6358" s="13"/>
    </row>
    <row r="6359" spans="2:7" x14ac:dyDescent="0.25">
      <c r="B6359" s="21"/>
      <c r="G6359" s="13"/>
    </row>
    <row r="6360" spans="2:7" x14ac:dyDescent="0.25">
      <c r="B6360" s="21"/>
      <c r="G6360" s="13"/>
    </row>
    <row r="6361" spans="2:7" x14ac:dyDescent="0.25">
      <c r="B6361" s="21"/>
      <c r="G6361" s="13"/>
    </row>
    <row r="6362" spans="2:7" x14ac:dyDescent="0.25">
      <c r="B6362" s="21"/>
      <c r="G6362" s="13"/>
    </row>
    <row r="6363" spans="2:7" x14ac:dyDescent="0.25">
      <c r="B6363" s="21"/>
      <c r="G6363" s="13"/>
    </row>
    <row r="6364" spans="2:7" x14ac:dyDescent="0.25">
      <c r="B6364" s="21"/>
      <c r="G6364" s="13"/>
    </row>
    <row r="6365" spans="2:7" x14ac:dyDescent="0.25">
      <c r="B6365" s="21"/>
      <c r="G6365" s="13"/>
    </row>
    <row r="6366" spans="2:7" x14ac:dyDescent="0.25">
      <c r="B6366" s="21"/>
      <c r="G6366" s="13"/>
    </row>
    <row r="6367" spans="2:7" x14ac:dyDescent="0.25">
      <c r="B6367" s="21"/>
      <c r="G6367" s="13"/>
    </row>
    <row r="6368" spans="2:7" x14ac:dyDescent="0.25">
      <c r="B6368" s="21"/>
      <c r="G6368" s="13"/>
    </row>
    <row r="6369" spans="2:7" x14ac:dyDescent="0.25">
      <c r="B6369" s="21"/>
      <c r="G6369" s="13"/>
    </row>
    <row r="6370" spans="2:7" x14ac:dyDescent="0.25">
      <c r="B6370" s="21"/>
      <c r="G6370" s="13"/>
    </row>
    <row r="6371" spans="2:7" x14ac:dyDescent="0.25">
      <c r="B6371" s="21"/>
      <c r="G6371" s="13"/>
    </row>
    <row r="6372" spans="2:7" x14ac:dyDescent="0.25">
      <c r="B6372" s="21"/>
      <c r="G6372" s="13"/>
    </row>
    <row r="6373" spans="2:7" x14ac:dyDescent="0.25">
      <c r="B6373" s="21"/>
      <c r="G6373" s="13"/>
    </row>
    <row r="6374" spans="2:7" x14ac:dyDescent="0.25">
      <c r="B6374" s="21"/>
      <c r="G6374" s="13"/>
    </row>
    <row r="6375" spans="2:7" x14ac:dyDescent="0.25">
      <c r="B6375" s="21"/>
      <c r="G6375" s="13"/>
    </row>
    <row r="6376" spans="2:7" x14ac:dyDescent="0.25">
      <c r="B6376" s="21"/>
      <c r="G6376" s="13"/>
    </row>
    <row r="6377" spans="2:7" x14ac:dyDescent="0.25">
      <c r="B6377" s="21"/>
      <c r="G6377" s="13"/>
    </row>
    <row r="6378" spans="2:7" x14ac:dyDescent="0.25">
      <c r="B6378" s="21"/>
      <c r="G6378" s="13"/>
    </row>
    <row r="6379" spans="2:7" x14ac:dyDescent="0.25">
      <c r="B6379" s="21"/>
      <c r="G6379" s="13"/>
    </row>
    <row r="6380" spans="2:7" x14ac:dyDescent="0.25">
      <c r="B6380" s="21"/>
      <c r="G6380" s="13"/>
    </row>
    <row r="6381" spans="2:7" x14ac:dyDescent="0.25">
      <c r="B6381" s="21"/>
      <c r="G6381" s="13"/>
    </row>
    <row r="6382" spans="2:7" x14ac:dyDescent="0.25">
      <c r="B6382" s="21"/>
      <c r="G6382" s="13"/>
    </row>
    <row r="6383" spans="2:7" x14ac:dyDescent="0.25">
      <c r="B6383" s="21"/>
      <c r="G6383" s="13"/>
    </row>
    <row r="6384" spans="2:7" x14ac:dyDescent="0.25">
      <c r="B6384" s="21"/>
      <c r="G6384" s="13"/>
    </row>
    <row r="6385" spans="2:7" x14ac:dyDescent="0.25">
      <c r="B6385" s="21"/>
      <c r="G6385" s="13"/>
    </row>
    <row r="6386" spans="2:7" x14ac:dyDescent="0.25">
      <c r="B6386" s="21"/>
      <c r="G6386" s="13"/>
    </row>
    <row r="6387" spans="2:7" x14ac:dyDescent="0.25">
      <c r="B6387" s="21"/>
      <c r="G6387" s="13"/>
    </row>
    <row r="6388" spans="2:7" x14ac:dyDescent="0.25">
      <c r="B6388" s="21"/>
      <c r="G6388" s="13"/>
    </row>
    <row r="6389" spans="2:7" x14ac:dyDescent="0.25">
      <c r="B6389" s="21"/>
      <c r="G6389" s="13"/>
    </row>
    <row r="6390" spans="2:7" x14ac:dyDescent="0.25">
      <c r="B6390" s="21"/>
      <c r="G6390" s="13"/>
    </row>
    <row r="6391" spans="2:7" x14ac:dyDescent="0.25">
      <c r="B6391" s="21"/>
      <c r="G6391" s="13"/>
    </row>
    <row r="6392" spans="2:7" x14ac:dyDescent="0.25">
      <c r="B6392" s="21"/>
      <c r="G6392" s="13"/>
    </row>
    <row r="6393" spans="2:7" x14ac:dyDescent="0.25">
      <c r="B6393" s="21"/>
      <c r="G6393" s="13"/>
    </row>
    <row r="6394" spans="2:7" x14ac:dyDescent="0.25">
      <c r="B6394" s="21"/>
      <c r="G6394" s="13"/>
    </row>
    <row r="6395" spans="2:7" x14ac:dyDescent="0.25">
      <c r="B6395" s="21"/>
      <c r="G6395" s="13"/>
    </row>
    <row r="6396" spans="2:7" x14ac:dyDescent="0.25">
      <c r="B6396" s="21"/>
      <c r="G6396" s="13"/>
    </row>
    <row r="6397" spans="2:7" x14ac:dyDescent="0.25">
      <c r="B6397" s="21"/>
      <c r="G6397" s="13"/>
    </row>
    <row r="6398" spans="2:7" x14ac:dyDescent="0.25">
      <c r="B6398" s="21"/>
      <c r="G6398" s="13"/>
    </row>
    <row r="6399" spans="2:7" x14ac:dyDescent="0.25">
      <c r="B6399" s="21"/>
      <c r="G6399" s="13"/>
    </row>
    <row r="6400" spans="2:7" x14ac:dyDescent="0.25">
      <c r="B6400" s="21"/>
      <c r="G6400" s="13"/>
    </row>
    <row r="6401" spans="2:7" x14ac:dyDescent="0.25">
      <c r="B6401" s="21"/>
      <c r="G6401" s="13"/>
    </row>
    <row r="6402" spans="2:7" x14ac:dyDescent="0.25">
      <c r="B6402" s="21"/>
      <c r="G6402" s="13"/>
    </row>
    <row r="6403" spans="2:7" x14ac:dyDescent="0.25">
      <c r="B6403" s="21"/>
      <c r="G6403" s="13"/>
    </row>
    <row r="6404" spans="2:7" x14ac:dyDescent="0.25">
      <c r="B6404" s="21"/>
      <c r="G6404" s="13"/>
    </row>
    <row r="6405" spans="2:7" x14ac:dyDescent="0.25">
      <c r="B6405" s="21"/>
      <c r="G6405" s="13"/>
    </row>
    <row r="6406" spans="2:7" x14ac:dyDescent="0.25">
      <c r="B6406" s="21"/>
      <c r="G6406" s="13"/>
    </row>
    <row r="6407" spans="2:7" x14ac:dyDescent="0.25">
      <c r="B6407" s="21"/>
      <c r="G6407" s="13"/>
    </row>
    <row r="6408" spans="2:7" x14ac:dyDescent="0.25">
      <c r="B6408" s="21"/>
      <c r="G6408" s="13"/>
    </row>
    <row r="6409" spans="2:7" x14ac:dyDescent="0.25">
      <c r="B6409" s="21"/>
      <c r="G6409" s="13"/>
    </row>
    <row r="6410" spans="2:7" x14ac:dyDescent="0.25">
      <c r="B6410" s="21"/>
      <c r="G6410" s="13"/>
    </row>
    <row r="6411" spans="2:7" x14ac:dyDescent="0.25">
      <c r="B6411" s="21"/>
      <c r="G6411" s="13"/>
    </row>
    <row r="6412" spans="2:7" x14ac:dyDescent="0.25">
      <c r="B6412" s="21"/>
      <c r="G6412" s="13"/>
    </row>
    <row r="6413" spans="2:7" x14ac:dyDescent="0.25">
      <c r="B6413" s="21"/>
      <c r="G6413" s="13"/>
    </row>
    <row r="6414" spans="2:7" x14ac:dyDescent="0.25">
      <c r="B6414" s="21"/>
      <c r="G6414" s="13"/>
    </row>
    <row r="6415" spans="2:7" x14ac:dyDescent="0.25">
      <c r="B6415" s="21"/>
      <c r="G6415" s="13"/>
    </row>
    <row r="6416" spans="2:7" x14ac:dyDescent="0.25">
      <c r="B6416" s="21"/>
      <c r="G6416" s="13"/>
    </row>
    <row r="6417" spans="2:7" x14ac:dyDescent="0.25">
      <c r="B6417" s="21"/>
      <c r="G6417" s="13"/>
    </row>
    <row r="6418" spans="2:7" x14ac:dyDescent="0.25">
      <c r="B6418" s="21"/>
      <c r="G6418" s="13"/>
    </row>
    <row r="6419" spans="2:7" x14ac:dyDescent="0.25">
      <c r="B6419" s="21"/>
      <c r="G6419" s="13"/>
    </row>
    <row r="6420" spans="2:7" x14ac:dyDescent="0.25">
      <c r="B6420" s="21"/>
      <c r="G6420" s="13"/>
    </row>
    <row r="6421" spans="2:7" x14ac:dyDescent="0.25">
      <c r="B6421" s="21"/>
      <c r="G6421" s="13"/>
    </row>
    <row r="6422" spans="2:7" x14ac:dyDescent="0.25">
      <c r="B6422" s="21"/>
      <c r="G6422" s="13"/>
    </row>
    <row r="6423" spans="2:7" x14ac:dyDescent="0.25">
      <c r="B6423" s="21"/>
      <c r="G6423" s="13"/>
    </row>
    <row r="6424" spans="2:7" x14ac:dyDescent="0.25">
      <c r="B6424" s="21"/>
      <c r="G6424" s="13"/>
    </row>
    <row r="6425" spans="2:7" x14ac:dyDescent="0.25">
      <c r="B6425" s="21"/>
      <c r="G6425" s="13"/>
    </row>
    <row r="6426" spans="2:7" x14ac:dyDescent="0.25">
      <c r="B6426" s="21"/>
      <c r="G6426" s="13"/>
    </row>
    <row r="6427" spans="2:7" x14ac:dyDescent="0.25">
      <c r="B6427" s="21"/>
      <c r="G6427" s="13"/>
    </row>
    <row r="6428" spans="2:7" x14ac:dyDescent="0.25">
      <c r="B6428" s="21"/>
      <c r="G6428" s="13"/>
    </row>
    <row r="6429" spans="2:7" x14ac:dyDescent="0.25">
      <c r="B6429" s="21"/>
      <c r="G6429" s="13"/>
    </row>
    <row r="6430" spans="2:7" x14ac:dyDescent="0.25">
      <c r="B6430" s="21"/>
      <c r="G6430" s="13"/>
    </row>
    <row r="6431" spans="2:7" x14ac:dyDescent="0.25">
      <c r="B6431" s="21"/>
      <c r="G6431" s="13"/>
    </row>
    <row r="6432" spans="2:7" x14ac:dyDescent="0.25">
      <c r="B6432" s="21"/>
      <c r="G6432" s="13"/>
    </row>
    <row r="6433" spans="2:7" x14ac:dyDescent="0.25">
      <c r="B6433" s="21"/>
      <c r="G6433" s="13"/>
    </row>
    <row r="6434" spans="2:7" x14ac:dyDescent="0.25">
      <c r="B6434" s="21"/>
      <c r="G6434" s="13"/>
    </row>
    <row r="6435" spans="2:7" x14ac:dyDescent="0.25">
      <c r="B6435" s="21"/>
      <c r="G6435" s="13"/>
    </row>
    <row r="6436" spans="2:7" x14ac:dyDescent="0.25">
      <c r="B6436" s="21"/>
      <c r="G6436" s="13"/>
    </row>
    <row r="6437" spans="2:7" x14ac:dyDescent="0.25">
      <c r="B6437" s="21"/>
      <c r="G6437" s="13"/>
    </row>
    <row r="6438" spans="2:7" x14ac:dyDescent="0.25">
      <c r="B6438" s="21"/>
      <c r="G6438" s="13"/>
    </row>
    <row r="6439" spans="2:7" x14ac:dyDescent="0.25">
      <c r="B6439" s="21"/>
      <c r="G6439" s="13"/>
    </row>
    <row r="6440" spans="2:7" x14ac:dyDescent="0.25">
      <c r="B6440" s="21"/>
      <c r="G6440" s="13"/>
    </row>
    <row r="6441" spans="2:7" x14ac:dyDescent="0.25">
      <c r="B6441" s="21"/>
      <c r="G6441" s="13"/>
    </row>
    <row r="6442" spans="2:7" x14ac:dyDescent="0.25">
      <c r="B6442" s="21"/>
      <c r="G6442" s="13"/>
    </row>
    <row r="6443" spans="2:7" x14ac:dyDescent="0.25">
      <c r="B6443" s="21"/>
      <c r="G6443" s="13"/>
    </row>
    <row r="6444" spans="2:7" x14ac:dyDescent="0.25">
      <c r="B6444" s="21"/>
      <c r="G6444" s="13"/>
    </row>
    <row r="6445" spans="2:7" x14ac:dyDescent="0.25">
      <c r="B6445" s="21"/>
      <c r="G6445" s="13"/>
    </row>
    <row r="6446" spans="2:7" x14ac:dyDescent="0.25">
      <c r="B6446" s="21"/>
      <c r="G6446" s="13"/>
    </row>
    <row r="6447" spans="2:7" x14ac:dyDescent="0.25">
      <c r="B6447" s="21"/>
      <c r="G6447" s="13"/>
    </row>
    <row r="6448" spans="2:7" x14ac:dyDescent="0.25">
      <c r="B6448" s="21"/>
      <c r="G6448" s="13"/>
    </row>
    <row r="6449" spans="2:7" x14ac:dyDescent="0.25">
      <c r="B6449" s="21"/>
      <c r="G6449" s="13"/>
    </row>
    <row r="6450" spans="2:7" x14ac:dyDescent="0.25">
      <c r="B6450" s="21"/>
      <c r="G6450" s="13"/>
    </row>
    <row r="6451" spans="2:7" x14ac:dyDescent="0.25">
      <c r="B6451" s="21"/>
      <c r="G6451" s="13"/>
    </row>
    <row r="6452" spans="2:7" x14ac:dyDescent="0.25">
      <c r="B6452" s="21"/>
      <c r="G6452" s="13"/>
    </row>
    <row r="6453" spans="2:7" x14ac:dyDescent="0.25">
      <c r="B6453" s="21"/>
      <c r="G6453" s="13"/>
    </row>
    <row r="6454" spans="2:7" x14ac:dyDescent="0.25">
      <c r="B6454" s="21"/>
      <c r="G6454" s="13"/>
    </row>
    <row r="6455" spans="2:7" x14ac:dyDescent="0.25">
      <c r="B6455" s="21"/>
      <c r="G6455" s="13"/>
    </row>
    <row r="6456" spans="2:7" x14ac:dyDescent="0.25">
      <c r="B6456" s="21"/>
      <c r="G6456" s="13"/>
    </row>
    <row r="6457" spans="2:7" x14ac:dyDescent="0.25">
      <c r="B6457" s="21"/>
      <c r="G6457" s="13"/>
    </row>
    <row r="6458" spans="2:7" x14ac:dyDescent="0.25">
      <c r="B6458" s="21"/>
      <c r="G6458" s="13"/>
    </row>
    <row r="6459" spans="2:7" x14ac:dyDescent="0.25">
      <c r="B6459" s="21"/>
      <c r="G6459" s="13"/>
    </row>
    <row r="6460" spans="2:7" x14ac:dyDescent="0.25">
      <c r="B6460" s="21"/>
      <c r="G6460" s="13"/>
    </row>
    <row r="6461" spans="2:7" x14ac:dyDescent="0.25">
      <c r="B6461" s="21"/>
      <c r="G6461" s="13"/>
    </row>
    <row r="6462" spans="2:7" x14ac:dyDescent="0.25">
      <c r="B6462" s="21"/>
      <c r="G6462" s="13"/>
    </row>
    <row r="6463" spans="2:7" x14ac:dyDescent="0.25">
      <c r="B6463" s="21"/>
      <c r="G6463" s="13"/>
    </row>
    <row r="6464" spans="2:7" x14ac:dyDescent="0.25">
      <c r="B6464" s="21"/>
      <c r="G6464" s="13"/>
    </row>
    <row r="6465" spans="2:7" x14ac:dyDescent="0.25">
      <c r="B6465" s="21"/>
      <c r="G6465" s="13"/>
    </row>
    <row r="6466" spans="2:7" x14ac:dyDescent="0.25">
      <c r="B6466" s="21"/>
      <c r="G6466" s="13"/>
    </row>
    <row r="6467" spans="2:7" x14ac:dyDescent="0.25">
      <c r="B6467" s="21"/>
      <c r="G6467" s="13"/>
    </row>
    <row r="6468" spans="2:7" x14ac:dyDescent="0.25">
      <c r="B6468" s="21"/>
      <c r="G6468" s="13"/>
    </row>
    <row r="6469" spans="2:7" x14ac:dyDescent="0.25">
      <c r="B6469" s="21"/>
      <c r="G6469" s="13"/>
    </row>
    <row r="6470" spans="2:7" x14ac:dyDescent="0.25">
      <c r="B6470" s="21"/>
      <c r="G6470" s="13"/>
    </row>
    <row r="6471" spans="2:7" x14ac:dyDescent="0.25">
      <c r="B6471" s="21"/>
      <c r="G6471" s="13"/>
    </row>
    <row r="6472" spans="2:7" x14ac:dyDescent="0.25">
      <c r="B6472" s="21"/>
      <c r="G6472" s="13"/>
    </row>
    <row r="6473" spans="2:7" x14ac:dyDescent="0.25">
      <c r="B6473" s="21"/>
      <c r="G6473" s="13"/>
    </row>
    <row r="6474" spans="2:7" x14ac:dyDescent="0.25">
      <c r="B6474" s="21"/>
      <c r="G6474" s="13"/>
    </row>
    <row r="6475" spans="2:7" x14ac:dyDescent="0.25">
      <c r="B6475" s="21"/>
      <c r="G6475" s="13"/>
    </row>
    <row r="6476" spans="2:7" x14ac:dyDescent="0.25">
      <c r="B6476" s="21"/>
      <c r="G6476" s="13"/>
    </row>
    <row r="6477" spans="2:7" x14ac:dyDescent="0.25">
      <c r="B6477" s="21"/>
      <c r="G6477" s="13"/>
    </row>
    <row r="6478" spans="2:7" x14ac:dyDescent="0.25">
      <c r="B6478" s="21"/>
      <c r="G6478" s="13"/>
    </row>
    <row r="6479" spans="2:7" x14ac:dyDescent="0.25">
      <c r="B6479" s="21"/>
      <c r="G6479" s="13"/>
    </row>
    <row r="6480" spans="2:7" x14ac:dyDescent="0.25">
      <c r="B6480" s="21"/>
      <c r="G6480" s="13"/>
    </row>
    <row r="6481" spans="2:7" x14ac:dyDescent="0.25">
      <c r="B6481" s="21"/>
      <c r="G6481" s="13"/>
    </row>
    <row r="6482" spans="2:7" x14ac:dyDescent="0.25">
      <c r="B6482" s="21"/>
      <c r="G6482" s="13"/>
    </row>
    <row r="6483" spans="2:7" x14ac:dyDescent="0.25">
      <c r="B6483" s="21"/>
      <c r="G6483" s="13"/>
    </row>
    <row r="6484" spans="2:7" x14ac:dyDescent="0.25">
      <c r="B6484" s="21"/>
      <c r="G6484" s="13"/>
    </row>
    <row r="6485" spans="2:7" x14ac:dyDescent="0.25">
      <c r="B6485" s="21"/>
      <c r="G6485" s="13"/>
    </row>
    <row r="6486" spans="2:7" x14ac:dyDescent="0.25">
      <c r="B6486" s="21"/>
      <c r="G6486" s="13"/>
    </row>
    <row r="6487" spans="2:7" x14ac:dyDescent="0.25">
      <c r="B6487" s="21"/>
      <c r="G6487" s="13"/>
    </row>
    <row r="6488" spans="2:7" x14ac:dyDescent="0.25">
      <c r="B6488" s="21"/>
      <c r="G6488" s="13"/>
    </row>
    <row r="6489" spans="2:7" x14ac:dyDescent="0.25">
      <c r="B6489" s="21"/>
      <c r="G6489" s="13"/>
    </row>
    <row r="6490" spans="2:7" x14ac:dyDescent="0.25">
      <c r="B6490" s="21"/>
      <c r="G6490" s="13"/>
    </row>
    <row r="6491" spans="2:7" x14ac:dyDescent="0.25">
      <c r="B6491" s="21"/>
      <c r="G6491" s="13"/>
    </row>
    <row r="6492" spans="2:7" x14ac:dyDescent="0.25">
      <c r="B6492" s="21"/>
      <c r="G6492" s="13"/>
    </row>
    <row r="6493" spans="2:7" x14ac:dyDescent="0.25">
      <c r="B6493" s="21"/>
      <c r="G6493" s="13"/>
    </row>
    <row r="6494" spans="2:7" x14ac:dyDescent="0.25">
      <c r="B6494" s="21"/>
      <c r="G6494" s="13"/>
    </row>
    <row r="6495" spans="2:7" x14ac:dyDescent="0.25">
      <c r="B6495" s="21"/>
      <c r="G6495" s="13"/>
    </row>
    <row r="6496" spans="2:7" x14ac:dyDescent="0.25">
      <c r="B6496" s="21"/>
      <c r="G6496" s="13"/>
    </row>
    <row r="6497" spans="2:7" x14ac:dyDescent="0.25">
      <c r="B6497" s="21"/>
      <c r="G6497" s="13"/>
    </row>
    <row r="6498" spans="2:7" x14ac:dyDescent="0.25">
      <c r="B6498" s="21"/>
      <c r="G6498" s="13"/>
    </row>
    <row r="6499" spans="2:7" x14ac:dyDescent="0.25">
      <c r="B6499" s="21"/>
      <c r="G6499" s="13"/>
    </row>
    <row r="6500" spans="2:7" x14ac:dyDescent="0.25">
      <c r="B6500" s="21"/>
      <c r="G6500" s="13"/>
    </row>
    <row r="6501" spans="2:7" x14ac:dyDescent="0.25">
      <c r="B6501" s="21"/>
      <c r="G6501" s="13"/>
    </row>
    <row r="6502" spans="2:7" x14ac:dyDescent="0.25">
      <c r="B6502" s="21"/>
      <c r="G6502" s="13"/>
    </row>
    <row r="6503" spans="2:7" x14ac:dyDescent="0.25">
      <c r="B6503" s="21"/>
      <c r="G6503" s="13"/>
    </row>
    <row r="6504" spans="2:7" x14ac:dyDescent="0.25">
      <c r="B6504" s="21"/>
      <c r="G6504" s="13"/>
    </row>
    <row r="6505" spans="2:7" x14ac:dyDescent="0.25">
      <c r="B6505" s="21"/>
      <c r="G6505" s="13"/>
    </row>
    <row r="6506" spans="2:7" x14ac:dyDescent="0.25">
      <c r="B6506" s="21"/>
      <c r="G6506" s="13"/>
    </row>
    <row r="6507" spans="2:7" x14ac:dyDescent="0.25">
      <c r="B6507" s="21"/>
      <c r="G6507" s="13"/>
    </row>
    <row r="6508" spans="2:7" x14ac:dyDescent="0.25">
      <c r="B6508" s="21"/>
      <c r="G6508" s="13"/>
    </row>
    <row r="6509" spans="2:7" x14ac:dyDescent="0.25">
      <c r="B6509" s="21"/>
      <c r="G6509" s="13"/>
    </row>
    <row r="6510" spans="2:7" x14ac:dyDescent="0.25">
      <c r="B6510" s="21"/>
      <c r="G6510" s="13"/>
    </row>
    <row r="6511" spans="2:7" x14ac:dyDescent="0.25">
      <c r="B6511" s="21"/>
      <c r="G6511" s="13"/>
    </row>
    <row r="6512" spans="2:7" x14ac:dyDescent="0.25">
      <c r="B6512" s="21"/>
      <c r="G6512" s="13"/>
    </row>
    <row r="6513" spans="2:7" x14ac:dyDescent="0.25">
      <c r="B6513" s="21"/>
      <c r="G6513" s="13"/>
    </row>
    <row r="6514" spans="2:7" x14ac:dyDescent="0.25">
      <c r="B6514" s="21"/>
      <c r="G6514" s="13"/>
    </row>
    <row r="6515" spans="2:7" x14ac:dyDescent="0.25">
      <c r="B6515" s="21"/>
      <c r="G6515" s="13"/>
    </row>
    <row r="6516" spans="2:7" x14ac:dyDescent="0.25">
      <c r="B6516" s="21"/>
      <c r="G6516" s="13"/>
    </row>
    <row r="6517" spans="2:7" x14ac:dyDescent="0.25">
      <c r="B6517" s="21"/>
      <c r="G6517" s="13"/>
    </row>
    <row r="6518" spans="2:7" x14ac:dyDescent="0.25">
      <c r="B6518" s="21"/>
      <c r="G6518" s="13"/>
    </row>
    <row r="6519" spans="2:7" x14ac:dyDescent="0.25">
      <c r="B6519" s="21"/>
      <c r="G6519" s="13"/>
    </row>
    <row r="6520" spans="2:7" x14ac:dyDescent="0.25">
      <c r="B6520" s="21"/>
      <c r="G6520" s="13"/>
    </row>
    <row r="6521" spans="2:7" x14ac:dyDescent="0.25">
      <c r="B6521" s="21"/>
      <c r="G6521" s="13"/>
    </row>
    <row r="6522" spans="2:7" x14ac:dyDescent="0.25">
      <c r="B6522" s="21"/>
      <c r="G6522" s="13"/>
    </row>
    <row r="6523" spans="2:7" x14ac:dyDescent="0.25">
      <c r="B6523" s="21"/>
      <c r="G6523" s="13"/>
    </row>
    <row r="6524" spans="2:7" x14ac:dyDescent="0.25">
      <c r="B6524" s="21"/>
      <c r="G6524" s="13"/>
    </row>
    <row r="6525" spans="2:7" x14ac:dyDescent="0.25">
      <c r="B6525" s="21"/>
      <c r="G6525" s="13"/>
    </row>
    <row r="6526" spans="2:7" x14ac:dyDescent="0.25">
      <c r="B6526" s="21"/>
      <c r="G6526" s="13"/>
    </row>
    <row r="6527" spans="2:7" x14ac:dyDescent="0.25">
      <c r="B6527" s="21"/>
      <c r="G6527" s="13"/>
    </row>
    <row r="6528" spans="2:7" x14ac:dyDescent="0.25">
      <c r="B6528" s="21"/>
      <c r="G6528" s="13"/>
    </row>
    <row r="6529" spans="2:7" x14ac:dyDescent="0.25">
      <c r="B6529" s="21"/>
      <c r="G6529" s="13"/>
    </row>
    <row r="6530" spans="2:7" x14ac:dyDescent="0.25">
      <c r="B6530" s="21"/>
      <c r="G6530" s="13"/>
    </row>
    <row r="6531" spans="2:7" x14ac:dyDescent="0.25">
      <c r="B6531" s="21"/>
      <c r="G6531" s="13"/>
    </row>
    <row r="6532" spans="2:7" x14ac:dyDescent="0.25">
      <c r="B6532" s="21"/>
      <c r="G6532" s="13"/>
    </row>
    <row r="6533" spans="2:7" x14ac:dyDescent="0.25">
      <c r="B6533" s="21"/>
      <c r="G6533" s="13"/>
    </row>
    <row r="6534" spans="2:7" x14ac:dyDescent="0.25">
      <c r="B6534" s="21"/>
      <c r="G6534" s="13"/>
    </row>
    <row r="6535" spans="2:7" x14ac:dyDescent="0.25">
      <c r="B6535" s="21"/>
      <c r="G6535" s="13"/>
    </row>
    <row r="6536" spans="2:7" x14ac:dyDescent="0.25">
      <c r="B6536" s="21"/>
      <c r="G6536" s="13"/>
    </row>
    <row r="6537" spans="2:7" x14ac:dyDescent="0.25">
      <c r="B6537" s="21"/>
      <c r="G6537" s="13"/>
    </row>
    <row r="6538" spans="2:7" x14ac:dyDescent="0.25">
      <c r="B6538" s="21"/>
      <c r="G6538" s="13"/>
    </row>
    <row r="6539" spans="2:7" x14ac:dyDescent="0.25">
      <c r="B6539" s="21"/>
      <c r="G6539" s="13"/>
    </row>
    <row r="6540" spans="2:7" x14ac:dyDescent="0.25">
      <c r="B6540" s="21"/>
      <c r="G6540" s="13"/>
    </row>
    <row r="6541" spans="2:7" x14ac:dyDescent="0.25">
      <c r="B6541" s="21"/>
      <c r="G6541" s="13"/>
    </row>
    <row r="6542" spans="2:7" x14ac:dyDescent="0.25">
      <c r="B6542" s="21"/>
      <c r="G6542" s="13"/>
    </row>
    <row r="6543" spans="2:7" x14ac:dyDescent="0.25">
      <c r="B6543" s="21"/>
      <c r="G6543" s="13"/>
    </row>
    <row r="6544" spans="2:7" x14ac:dyDescent="0.25">
      <c r="B6544" s="21"/>
      <c r="G6544" s="13"/>
    </row>
    <row r="6545" spans="2:7" x14ac:dyDescent="0.25">
      <c r="B6545" s="21"/>
      <c r="G6545" s="13"/>
    </row>
    <row r="6546" spans="2:7" x14ac:dyDescent="0.25">
      <c r="B6546" s="21"/>
      <c r="G6546" s="13"/>
    </row>
    <row r="6547" spans="2:7" x14ac:dyDescent="0.25">
      <c r="B6547" s="21"/>
      <c r="G6547" s="13"/>
    </row>
    <row r="6548" spans="2:7" x14ac:dyDescent="0.25">
      <c r="B6548" s="21"/>
      <c r="G6548" s="13"/>
    </row>
    <row r="6549" spans="2:7" x14ac:dyDescent="0.25">
      <c r="B6549" s="21"/>
      <c r="G6549" s="13"/>
    </row>
    <row r="6550" spans="2:7" x14ac:dyDescent="0.25">
      <c r="B6550" s="21"/>
      <c r="G6550" s="13"/>
    </row>
    <row r="6551" spans="2:7" x14ac:dyDescent="0.25">
      <c r="B6551" s="21"/>
      <c r="G6551" s="13"/>
    </row>
    <row r="6552" spans="2:7" x14ac:dyDescent="0.25">
      <c r="B6552" s="21"/>
      <c r="G6552" s="13"/>
    </row>
    <row r="6553" spans="2:7" x14ac:dyDescent="0.25">
      <c r="B6553" s="21"/>
      <c r="G6553" s="13"/>
    </row>
    <row r="6554" spans="2:7" x14ac:dyDescent="0.25">
      <c r="B6554" s="21"/>
      <c r="G6554" s="13"/>
    </row>
    <row r="6555" spans="2:7" x14ac:dyDescent="0.25">
      <c r="B6555" s="21"/>
      <c r="G6555" s="13"/>
    </row>
    <row r="6556" spans="2:7" x14ac:dyDescent="0.25">
      <c r="B6556" s="21"/>
      <c r="G6556" s="13"/>
    </row>
    <row r="6557" spans="2:7" x14ac:dyDescent="0.25">
      <c r="B6557" s="21"/>
      <c r="G6557" s="13"/>
    </row>
    <row r="6558" spans="2:7" x14ac:dyDescent="0.25">
      <c r="B6558" s="21"/>
      <c r="G6558" s="13"/>
    </row>
    <row r="6559" spans="2:7" x14ac:dyDescent="0.25">
      <c r="B6559" s="21"/>
      <c r="G6559" s="13"/>
    </row>
    <row r="6560" spans="2:7" x14ac:dyDescent="0.25">
      <c r="B6560" s="21"/>
      <c r="G6560" s="13"/>
    </row>
    <row r="6561" spans="2:7" x14ac:dyDescent="0.25">
      <c r="B6561" s="21"/>
      <c r="G6561" s="13"/>
    </row>
    <row r="6562" spans="2:7" x14ac:dyDescent="0.25">
      <c r="B6562" s="21"/>
      <c r="G6562" s="13"/>
    </row>
    <row r="6563" spans="2:7" x14ac:dyDescent="0.25">
      <c r="B6563" s="21"/>
      <c r="G6563" s="13"/>
    </row>
    <row r="6564" spans="2:7" x14ac:dyDescent="0.25">
      <c r="B6564" s="21"/>
      <c r="G6564" s="13"/>
    </row>
    <row r="6565" spans="2:7" x14ac:dyDescent="0.25">
      <c r="B6565" s="21"/>
      <c r="G6565" s="13"/>
    </row>
    <row r="6566" spans="2:7" x14ac:dyDescent="0.25">
      <c r="B6566" s="21"/>
      <c r="G6566" s="13"/>
    </row>
    <row r="6567" spans="2:7" x14ac:dyDescent="0.25">
      <c r="B6567" s="21"/>
      <c r="G6567" s="13"/>
    </row>
    <row r="6568" spans="2:7" x14ac:dyDescent="0.25">
      <c r="B6568" s="21"/>
      <c r="G6568" s="13"/>
    </row>
    <row r="6569" spans="2:7" x14ac:dyDescent="0.25">
      <c r="B6569" s="21"/>
      <c r="G6569" s="13"/>
    </row>
    <row r="6570" spans="2:7" x14ac:dyDescent="0.25">
      <c r="B6570" s="21"/>
      <c r="G6570" s="13"/>
    </row>
    <row r="6571" spans="2:7" x14ac:dyDescent="0.25">
      <c r="B6571" s="21"/>
      <c r="G6571" s="13"/>
    </row>
    <row r="6572" spans="2:7" x14ac:dyDescent="0.25">
      <c r="B6572" s="21"/>
      <c r="G6572" s="13"/>
    </row>
    <row r="6573" spans="2:7" x14ac:dyDescent="0.25">
      <c r="B6573" s="21"/>
      <c r="G6573" s="13"/>
    </row>
    <row r="6574" spans="2:7" x14ac:dyDescent="0.25">
      <c r="B6574" s="21"/>
      <c r="G6574" s="13"/>
    </row>
    <row r="6575" spans="2:7" x14ac:dyDescent="0.25">
      <c r="B6575" s="21"/>
      <c r="G6575" s="13"/>
    </row>
    <row r="6576" spans="2:7" x14ac:dyDescent="0.25">
      <c r="B6576" s="21"/>
      <c r="G6576" s="13"/>
    </row>
    <row r="6577" spans="2:7" x14ac:dyDescent="0.25">
      <c r="B6577" s="21"/>
      <c r="G6577" s="13"/>
    </row>
    <row r="6578" spans="2:7" x14ac:dyDescent="0.25">
      <c r="B6578" s="21"/>
      <c r="G6578" s="13"/>
    </row>
    <row r="6579" spans="2:7" x14ac:dyDescent="0.25">
      <c r="B6579" s="21"/>
      <c r="G6579" s="13"/>
    </row>
    <row r="6580" spans="2:7" x14ac:dyDescent="0.25">
      <c r="B6580" s="21"/>
      <c r="G6580" s="13"/>
    </row>
    <row r="6581" spans="2:7" x14ac:dyDescent="0.25">
      <c r="B6581" s="21"/>
      <c r="G6581" s="13"/>
    </row>
    <row r="6582" spans="2:7" x14ac:dyDescent="0.25">
      <c r="B6582" s="21"/>
      <c r="G6582" s="13"/>
    </row>
    <row r="6583" spans="2:7" x14ac:dyDescent="0.25">
      <c r="B6583" s="21"/>
      <c r="G6583" s="13"/>
    </row>
    <row r="6584" spans="2:7" x14ac:dyDescent="0.25">
      <c r="B6584" s="21"/>
      <c r="G6584" s="13"/>
    </row>
    <row r="6585" spans="2:7" x14ac:dyDescent="0.25">
      <c r="B6585" s="21"/>
      <c r="G6585" s="13"/>
    </row>
    <row r="6586" spans="2:7" x14ac:dyDescent="0.25">
      <c r="B6586" s="21"/>
      <c r="G6586" s="13"/>
    </row>
    <row r="6587" spans="2:7" x14ac:dyDescent="0.25">
      <c r="B6587" s="21"/>
      <c r="G6587" s="13"/>
    </row>
    <row r="6588" spans="2:7" x14ac:dyDescent="0.25">
      <c r="B6588" s="21"/>
      <c r="G6588" s="13"/>
    </row>
    <row r="6589" spans="2:7" x14ac:dyDescent="0.25">
      <c r="B6589" s="21"/>
      <c r="G6589" s="13"/>
    </row>
    <row r="6590" spans="2:7" x14ac:dyDescent="0.25">
      <c r="B6590" s="21"/>
      <c r="G6590" s="13"/>
    </row>
    <row r="6591" spans="2:7" x14ac:dyDescent="0.25">
      <c r="B6591" s="21"/>
      <c r="G6591" s="13"/>
    </row>
    <row r="6592" spans="2:7" x14ac:dyDescent="0.25">
      <c r="B6592" s="21"/>
      <c r="G6592" s="13"/>
    </row>
    <row r="6593" spans="2:7" x14ac:dyDescent="0.25">
      <c r="B6593" s="21"/>
      <c r="G6593" s="13"/>
    </row>
    <row r="6594" spans="2:7" x14ac:dyDescent="0.25">
      <c r="B6594" s="21"/>
      <c r="G6594" s="13"/>
    </row>
    <row r="6595" spans="2:7" x14ac:dyDescent="0.25">
      <c r="B6595" s="21"/>
      <c r="G6595" s="13"/>
    </row>
    <row r="6596" spans="2:7" x14ac:dyDescent="0.25">
      <c r="B6596" s="21"/>
      <c r="G6596" s="13"/>
    </row>
    <row r="6597" spans="2:7" x14ac:dyDescent="0.25">
      <c r="B6597" s="21"/>
      <c r="G6597" s="13"/>
    </row>
    <row r="6598" spans="2:7" x14ac:dyDescent="0.25">
      <c r="B6598" s="21"/>
      <c r="G6598" s="13"/>
    </row>
    <row r="6599" spans="2:7" x14ac:dyDescent="0.25">
      <c r="B6599" s="21"/>
      <c r="G6599" s="13"/>
    </row>
    <row r="6600" spans="2:7" x14ac:dyDescent="0.25">
      <c r="B6600" s="21"/>
      <c r="G6600" s="13"/>
    </row>
    <row r="6601" spans="2:7" x14ac:dyDescent="0.25">
      <c r="B6601" s="21"/>
      <c r="G6601" s="13"/>
    </row>
    <row r="6602" spans="2:7" x14ac:dyDescent="0.25">
      <c r="B6602" s="21"/>
      <c r="G6602" s="13"/>
    </row>
    <row r="6603" spans="2:7" x14ac:dyDescent="0.25">
      <c r="B6603" s="21"/>
      <c r="G6603" s="13"/>
    </row>
    <row r="6604" spans="2:7" x14ac:dyDescent="0.25">
      <c r="B6604" s="21"/>
      <c r="G6604" s="13"/>
    </row>
    <row r="6605" spans="2:7" x14ac:dyDescent="0.25">
      <c r="B6605" s="21"/>
      <c r="G6605" s="13"/>
    </row>
    <row r="6606" spans="2:7" x14ac:dyDescent="0.25">
      <c r="B6606" s="21"/>
      <c r="G6606" s="13"/>
    </row>
    <row r="6607" spans="2:7" x14ac:dyDescent="0.25">
      <c r="B6607" s="21"/>
      <c r="G6607" s="13"/>
    </row>
    <row r="6608" spans="2:7" x14ac:dyDescent="0.25">
      <c r="B6608" s="21"/>
      <c r="G6608" s="13"/>
    </row>
    <row r="6609" spans="2:7" x14ac:dyDescent="0.25">
      <c r="B6609" s="21"/>
      <c r="G6609" s="13"/>
    </row>
    <row r="6610" spans="2:7" x14ac:dyDescent="0.25">
      <c r="B6610" s="21"/>
      <c r="G6610" s="13"/>
    </row>
    <row r="6611" spans="2:7" x14ac:dyDescent="0.25">
      <c r="B6611" s="21"/>
      <c r="G6611" s="13"/>
    </row>
    <row r="6612" spans="2:7" x14ac:dyDescent="0.25">
      <c r="B6612" s="21"/>
      <c r="G6612" s="13"/>
    </row>
    <row r="6613" spans="2:7" x14ac:dyDescent="0.25">
      <c r="B6613" s="21"/>
      <c r="G6613" s="13"/>
    </row>
    <row r="6614" spans="2:7" x14ac:dyDescent="0.25">
      <c r="B6614" s="21"/>
      <c r="G6614" s="13"/>
    </row>
    <row r="6615" spans="2:7" x14ac:dyDescent="0.25">
      <c r="B6615" s="21"/>
      <c r="G6615" s="13"/>
    </row>
    <row r="6616" spans="2:7" x14ac:dyDescent="0.25">
      <c r="B6616" s="21"/>
      <c r="G6616" s="13"/>
    </row>
    <row r="6617" spans="2:7" x14ac:dyDescent="0.25">
      <c r="B6617" s="21"/>
      <c r="G6617" s="13"/>
    </row>
    <row r="6618" spans="2:7" x14ac:dyDescent="0.25">
      <c r="B6618" s="21"/>
      <c r="G6618" s="13"/>
    </row>
    <row r="6619" spans="2:7" x14ac:dyDescent="0.25">
      <c r="B6619" s="21"/>
      <c r="G6619" s="13"/>
    </row>
    <row r="6620" spans="2:7" x14ac:dyDescent="0.25">
      <c r="B6620" s="21"/>
      <c r="G6620" s="13"/>
    </row>
    <row r="6621" spans="2:7" x14ac:dyDescent="0.25">
      <c r="B6621" s="21"/>
      <c r="G6621" s="13"/>
    </row>
    <row r="6622" spans="2:7" x14ac:dyDescent="0.25">
      <c r="B6622" s="21"/>
      <c r="G6622" s="13"/>
    </row>
    <row r="6623" spans="2:7" x14ac:dyDescent="0.25">
      <c r="B6623" s="21"/>
      <c r="G6623" s="13"/>
    </row>
    <row r="6624" spans="2:7" x14ac:dyDescent="0.25">
      <c r="B6624" s="21"/>
      <c r="G6624" s="13"/>
    </row>
    <row r="6625" spans="2:7" x14ac:dyDescent="0.25">
      <c r="B6625" s="21"/>
      <c r="G6625" s="13"/>
    </row>
    <row r="6626" spans="2:7" x14ac:dyDescent="0.25">
      <c r="B6626" s="21"/>
      <c r="G6626" s="13"/>
    </row>
    <row r="6627" spans="2:7" x14ac:dyDescent="0.25">
      <c r="B6627" s="21"/>
      <c r="G6627" s="13"/>
    </row>
    <row r="6628" spans="2:7" x14ac:dyDescent="0.25">
      <c r="B6628" s="21"/>
      <c r="G6628" s="13"/>
    </row>
    <row r="6629" spans="2:7" x14ac:dyDescent="0.25">
      <c r="B6629" s="21"/>
      <c r="G6629" s="13"/>
    </row>
    <row r="6630" spans="2:7" x14ac:dyDescent="0.25">
      <c r="B6630" s="21"/>
      <c r="G6630" s="13"/>
    </row>
    <row r="6631" spans="2:7" x14ac:dyDescent="0.25">
      <c r="B6631" s="21"/>
      <c r="G6631" s="13"/>
    </row>
    <row r="6632" spans="2:7" x14ac:dyDescent="0.25">
      <c r="B6632" s="21"/>
      <c r="G6632" s="13"/>
    </row>
    <row r="6633" spans="2:7" x14ac:dyDescent="0.25">
      <c r="B6633" s="21"/>
      <c r="G6633" s="13"/>
    </row>
    <row r="6634" spans="2:7" x14ac:dyDescent="0.25">
      <c r="B6634" s="21"/>
      <c r="G6634" s="13"/>
    </row>
    <row r="6635" spans="2:7" x14ac:dyDescent="0.25">
      <c r="B6635" s="21"/>
      <c r="G6635" s="13"/>
    </row>
    <row r="6636" spans="2:7" x14ac:dyDescent="0.25">
      <c r="B6636" s="21"/>
      <c r="G6636" s="13"/>
    </row>
    <row r="6637" spans="2:7" x14ac:dyDescent="0.25">
      <c r="B6637" s="21"/>
      <c r="G6637" s="13"/>
    </row>
    <row r="6638" spans="2:7" x14ac:dyDescent="0.25">
      <c r="B6638" s="21"/>
      <c r="G6638" s="13"/>
    </row>
    <row r="6639" spans="2:7" x14ac:dyDescent="0.25">
      <c r="B6639" s="21"/>
      <c r="G6639" s="13"/>
    </row>
    <row r="6640" spans="2:7" x14ac:dyDescent="0.25">
      <c r="B6640" s="21"/>
      <c r="G6640" s="13"/>
    </row>
    <row r="6641" spans="2:7" x14ac:dyDescent="0.25">
      <c r="B6641" s="21"/>
      <c r="G6641" s="13"/>
    </row>
    <row r="6642" spans="2:7" x14ac:dyDescent="0.25">
      <c r="B6642" s="21"/>
      <c r="G6642" s="13"/>
    </row>
    <row r="6643" spans="2:7" x14ac:dyDescent="0.25">
      <c r="B6643" s="21"/>
      <c r="G6643" s="13"/>
    </row>
    <row r="6644" spans="2:7" x14ac:dyDescent="0.25">
      <c r="B6644" s="21"/>
      <c r="G6644" s="13"/>
    </row>
    <row r="6645" spans="2:7" x14ac:dyDescent="0.25">
      <c r="B6645" s="21"/>
      <c r="G6645" s="13"/>
    </row>
    <row r="6646" spans="2:7" x14ac:dyDescent="0.25">
      <c r="B6646" s="21"/>
      <c r="G6646" s="13"/>
    </row>
    <row r="6647" spans="2:7" x14ac:dyDescent="0.25">
      <c r="B6647" s="21"/>
      <c r="G6647" s="13"/>
    </row>
    <row r="6648" spans="2:7" x14ac:dyDescent="0.25">
      <c r="B6648" s="21"/>
      <c r="G6648" s="13"/>
    </row>
    <row r="6649" spans="2:7" x14ac:dyDescent="0.25">
      <c r="B6649" s="21"/>
      <c r="G6649" s="13"/>
    </row>
    <row r="6650" spans="2:7" x14ac:dyDescent="0.25">
      <c r="B6650" s="21"/>
      <c r="G6650" s="13"/>
    </row>
    <row r="6651" spans="2:7" x14ac:dyDescent="0.25">
      <c r="B6651" s="21"/>
      <c r="G6651" s="13"/>
    </row>
    <row r="6652" spans="2:7" x14ac:dyDescent="0.25">
      <c r="B6652" s="21"/>
      <c r="G6652" s="13"/>
    </row>
    <row r="6653" spans="2:7" x14ac:dyDescent="0.25">
      <c r="B6653" s="21"/>
      <c r="G6653" s="13"/>
    </row>
    <row r="6654" spans="2:7" x14ac:dyDescent="0.25">
      <c r="B6654" s="21"/>
      <c r="G6654" s="13"/>
    </row>
    <row r="6655" spans="2:7" x14ac:dyDescent="0.25">
      <c r="B6655" s="21"/>
      <c r="G6655" s="13"/>
    </row>
    <row r="6656" spans="2:7" x14ac:dyDescent="0.25">
      <c r="B6656" s="21"/>
      <c r="G6656" s="13"/>
    </row>
    <row r="6657" spans="2:7" x14ac:dyDescent="0.25">
      <c r="B6657" s="21"/>
      <c r="G6657" s="13"/>
    </row>
    <row r="6658" spans="2:7" x14ac:dyDescent="0.25">
      <c r="B6658" s="21"/>
      <c r="G6658" s="13"/>
    </row>
    <row r="6659" spans="2:7" x14ac:dyDescent="0.25">
      <c r="B6659" s="21"/>
      <c r="G6659" s="13"/>
    </row>
    <row r="6660" spans="2:7" x14ac:dyDescent="0.25">
      <c r="B6660" s="21"/>
      <c r="G6660" s="13"/>
    </row>
    <row r="6661" spans="2:7" x14ac:dyDescent="0.25">
      <c r="B6661" s="21"/>
      <c r="G6661" s="13"/>
    </row>
    <row r="6662" spans="2:7" x14ac:dyDescent="0.25">
      <c r="B6662" s="21"/>
      <c r="G6662" s="13"/>
    </row>
    <row r="6663" spans="2:7" x14ac:dyDescent="0.25">
      <c r="B6663" s="21"/>
      <c r="G6663" s="13"/>
    </row>
    <row r="6664" spans="2:7" x14ac:dyDescent="0.25">
      <c r="B6664" s="21"/>
      <c r="G6664" s="13"/>
    </row>
    <row r="6665" spans="2:7" x14ac:dyDescent="0.25">
      <c r="B6665" s="21"/>
      <c r="G6665" s="13"/>
    </row>
    <row r="6666" spans="2:7" x14ac:dyDescent="0.25">
      <c r="B6666" s="21"/>
      <c r="G6666" s="13"/>
    </row>
    <row r="6667" spans="2:7" x14ac:dyDescent="0.25">
      <c r="B6667" s="21"/>
      <c r="G6667" s="13"/>
    </row>
    <row r="6668" spans="2:7" x14ac:dyDescent="0.25">
      <c r="B6668" s="21"/>
      <c r="G6668" s="13"/>
    </row>
    <row r="6669" spans="2:7" x14ac:dyDescent="0.25">
      <c r="B6669" s="21"/>
      <c r="G6669" s="13"/>
    </row>
    <row r="6670" spans="2:7" x14ac:dyDescent="0.25">
      <c r="B6670" s="21"/>
      <c r="G6670" s="13"/>
    </row>
    <row r="6671" spans="2:7" x14ac:dyDescent="0.25">
      <c r="B6671" s="21"/>
      <c r="G6671" s="13"/>
    </row>
    <row r="6672" spans="2:7" x14ac:dyDescent="0.25">
      <c r="B6672" s="21"/>
      <c r="G6672" s="13"/>
    </row>
    <row r="6673" spans="2:7" x14ac:dyDescent="0.25">
      <c r="B6673" s="21"/>
      <c r="G6673" s="13"/>
    </row>
    <row r="6674" spans="2:7" x14ac:dyDescent="0.25">
      <c r="B6674" s="21"/>
      <c r="G6674" s="13"/>
    </row>
    <row r="6675" spans="2:7" x14ac:dyDescent="0.25">
      <c r="B6675" s="21"/>
      <c r="G6675" s="13"/>
    </row>
    <row r="6676" spans="2:7" x14ac:dyDescent="0.25">
      <c r="B6676" s="21"/>
      <c r="G6676" s="13"/>
    </row>
    <row r="6677" spans="2:7" x14ac:dyDescent="0.25">
      <c r="B6677" s="21"/>
      <c r="G6677" s="13"/>
    </row>
    <row r="6678" spans="2:7" x14ac:dyDescent="0.25">
      <c r="B6678" s="21"/>
      <c r="G6678" s="13"/>
    </row>
    <row r="6679" spans="2:7" x14ac:dyDescent="0.25">
      <c r="B6679" s="21"/>
      <c r="G6679" s="13"/>
    </row>
    <row r="6680" spans="2:7" x14ac:dyDescent="0.25">
      <c r="B6680" s="21"/>
      <c r="G6680" s="13"/>
    </row>
    <row r="6681" spans="2:7" x14ac:dyDescent="0.25">
      <c r="B6681" s="21"/>
      <c r="G6681" s="13"/>
    </row>
    <row r="6682" spans="2:7" x14ac:dyDescent="0.25">
      <c r="B6682" s="21"/>
      <c r="G6682" s="13"/>
    </row>
    <row r="6683" spans="2:7" x14ac:dyDescent="0.25">
      <c r="B6683" s="21"/>
      <c r="G6683" s="13"/>
    </row>
    <row r="6684" spans="2:7" x14ac:dyDescent="0.25">
      <c r="B6684" s="21"/>
      <c r="G6684" s="13"/>
    </row>
    <row r="6685" spans="2:7" x14ac:dyDescent="0.25">
      <c r="B6685" s="21"/>
      <c r="G6685" s="13"/>
    </row>
    <row r="6686" spans="2:7" x14ac:dyDescent="0.25">
      <c r="B6686" s="21"/>
      <c r="G6686" s="13"/>
    </row>
    <row r="6687" spans="2:7" x14ac:dyDescent="0.25">
      <c r="B6687" s="21"/>
      <c r="G6687" s="13"/>
    </row>
    <row r="6688" spans="2:7" x14ac:dyDescent="0.25">
      <c r="B6688" s="21"/>
      <c r="G6688" s="13"/>
    </row>
    <row r="6689" spans="2:7" x14ac:dyDescent="0.25">
      <c r="B6689" s="21"/>
      <c r="G6689" s="13"/>
    </row>
    <row r="6690" spans="2:7" x14ac:dyDescent="0.25">
      <c r="B6690" s="21"/>
      <c r="G6690" s="13"/>
    </row>
    <row r="6691" spans="2:7" x14ac:dyDescent="0.25">
      <c r="B6691" s="21"/>
      <c r="G6691" s="13"/>
    </row>
    <row r="6692" spans="2:7" x14ac:dyDescent="0.25">
      <c r="B6692" s="21"/>
      <c r="G6692" s="13"/>
    </row>
    <row r="6693" spans="2:7" x14ac:dyDescent="0.25">
      <c r="B6693" s="21"/>
      <c r="G6693" s="13"/>
    </row>
    <row r="6694" spans="2:7" x14ac:dyDescent="0.25">
      <c r="B6694" s="21"/>
      <c r="G6694" s="13"/>
    </row>
    <row r="6695" spans="2:7" x14ac:dyDescent="0.25">
      <c r="B6695" s="21"/>
      <c r="G6695" s="13"/>
    </row>
    <row r="6696" spans="2:7" x14ac:dyDescent="0.25">
      <c r="B6696" s="21"/>
      <c r="G6696" s="13"/>
    </row>
    <row r="6697" spans="2:7" x14ac:dyDescent="0.25">
      <c r="B6697" s="21"/>
      <c r="G6697" s="13"/>
    </row>
    <row r="6698" spans="2:7" x14ac:dyDescent="0.25">
      <c r="B6698" s="21"/>
      <c r="G6698" s="13"/>
    </row>
    <row r="6699" spans="2:7" x14ac:dyDescent="0.25">
      <c r="B6699" s="21"/>
      <c r="G6699" s="13"/>
    </row>
    <row r="6700" spans="2:7" x14ac:dyDescent="0.25">
      <c r="B6700" s="21"/>
      <c r="G6700" s="13"/>
    </row>
    <row r="6701" spans="2:7" x14ac:dyDescent="0.25">
      <c r="B6701" s="21"/>
      <c r="G6701" s="13"/>
    </row>
    <row r="6702" spans="2:7" x14ac:dyDescent="0.25">
      <c r="B6702" s="21"/>
      <c r="G6702" s="13"/>
    </row>
    <row r="6703" spans="2:7" x14ac:dyDescent="0.25">
      <c r="B6703" s="21"/>
      <c r="G6703" s="13"/>
    </row>
    <row r="6704" spans="2:7" x14ac:dyDescent="0.25">
      <c r="B6704" s="21"/>
      <c r="G6704" s="13"/>
    </row>
    <row r="6705" spans="2:7" x14ac:dyDescent="0.25">
      <c r="B6705" s="21"/>
      <c r="G6705" s="13"/>
    </row>
    <row r="6706" spans="2:7" x14ac:dyDescent="0.25">
      <c r="B6706" s="21"/>
      <c r="G6706" s="13"/>
    </row>
    <row r="6707" spans="2:7" x14ac:dyDescent="0.25">
      <c r="B6707" s="21"/>
      <c r="G6707" s="13"/>
    </row>
    <row r="6708" spans="2:7" x14ac:dyDescent="0.25">
      <c r="B6708" s="21"/>
      <c r="G6708" s="13"/>
    </row>
    <row r="6709" spans="2:7" x14ac:dyDescent="0.25">
      <c r="B6709" s="21"/>
      <c r="G6709" s="13"/>
    </row>
    <row r="6710" spans="2:7" x14ac:dyDescent="0.25">
      <c r="B6710" s="21"/>
      <c r="G6710" s="13"/>
    </row>
    <row r="6711" spans="2:7" x14ac:dyDescent="0.25">
      <c r="B6711" s="21"/>
      <c r="G6711" s="13"/>
    </row>
    <row r="6712" spans="2:7" x14ac:dyDescent="0.25">
      <c r="B6712" s="21"/>
      <c r="G6712" s="13"/>
    </row>
    <row r="6713" spans="2:7" x14ac:dyDescent="0.25">
      <c r="B6713" s="21"/>
      <c r="G6713" s="13"/>
    </row>
    <row r="6714" spans="2:7" x14ac:dyDescent="0.25">
      <c r="B6714" s="21"/>
      <c r="G6714" s="13"/>
    </row>
    <row r="6715" spans="2:7" x14ac:dyDescent="0.25">
      <c r="B6715" s="21"/>
      <c r="G6715" s="13"/>
    </row>
    <row r="6716" spans="2:7" x14ac:dyDescent="0.25">
      <c r="B6716" s="21"/>
      <c r="G6716" s="13"/>
    </row>
    <row r="6717" spans="2:7" x14ac:dyDescent="0.25">
      <c r="B6717" s="21"/>
      <c r="G6717" s="13"/>
    </row>
    <row r="6718" spans="2:7" x14ac:dyDescent="0.25">
      <c r="B6718" s="21"/>
      <c r="G6718" s="13"/>
    </row>
    <row r="6719" spans="2:7" x14ac:dyDescent="0.25">
      <c r="B6719" s="21"/>
      <c r="G6719" s="13"/>
    </row>
    <row r="6720" spans="2:7" x14ac:dyDescent="0.25">
      <c r="B6720" s="21"/>
      <c r="G6720" s="13"/>
    </row>
    <row r="6721" spans="2:7" x14ac:dyDescent="0.25">
      <c r="B6721" s="21"/>
      <c r="G6721" s="13"/>
    </row>
    <row r="6722" spans="2:7" x14ac:dyDescent="0.25">
      <c r="B6722" s="21"/>
      <c r="G6722" s="13"/>
    </row>
    <row r="6723" spans="2:7" x14ac:dyDescent="0.25">
      <c r="B6723" s="21"/>
      <c r="G6723" s="13"/>
    </row>
    <row r="6724" spans="2:7" x14ac:dyDescent="0.25">
      <c r="B6724" s="21"/>
      <c r="G6724" s="13"/>
    </row>
    <row r="6725" spans="2:7" x14ac:dyDescent="0.25">
      <c r="B6725" s="21"/>
      <c r="G6725" s="13"/>
    </row>
    <row r="6726" spans="2:7" x14ac:dyDescent="0.25">
      <c r="B6726" s="21"/>
      <c r="G6726" s="13"/>
    </row>
    <row r="6727" spans="2:7" x14ac:dyDescent="0.25">
      <c r="B6727" s="21"/>
      <c r="G6727" s="13"/>
    </row>
    <row r="6728" spans="2:7" x14ac:dyDescent="0.25">
      <c r="B6728" s="21"/>
      <c r="G6728" s="13"/>
    </row>
    <row r="6729" spans="2:7" x14ac:dyDescent="0.25">
      <c r="B6729" s="21"/>
      <c r="G6729" s="13"/>
    </row>
    <row r="6730" spans="2:7" x14ac:dyDescent="0.25">
      <c r="B6730" s="21"/>
      <c r="G6730" s="13"/>
    </row>
    <row r="6731" spans="2:7" x14ac:dyDescent="0.25">
      <c r="B6731" s="21"/>
      <c r="G6731" s="13"/>
    </row>
    <row r="6732" spans="2:7" x14ac:dyDescent="0.25">
      <c r="B6732" s="21"/>
      <c r="G6732" s="13"/>
    </row>
    <row r="6733" spans="2:7" x14ac:dyDescent="0.25">
      <c r="B6733" s="21"/>
      <c r="G6733" s="13"/>
    </row>
    <row r="6734" spans="2:7" x14ac:dyDescent="0.25">
      <c r="B6734" s="21"/>
      <c r="G6734" s="13"/>
    </row>
    <row r="6735" spans="2:7" x14ac:dyDescent="0.25">
      <c r="B6735" s="21"/>
      <c r="G6735" s="13"/>
    </row>
    <row r="6736" spans="2:7" x14ac:dyDescent="0.25">
      <c r="B6736" s="21"/>
      <c r="G6736" s="13"/>
    </row>
    <row r="6737" spans="2:7" x14ac:dyDescent="0.25">
      <c r="B6737" s="21"/>
      <c r="G6737" s="13"/>
    </row>
    <row r="6738" spans="2:7" x14ac:dyDescent="0.25">
      <c r="B6738" s="21"/>
      <c r="G6738" s="13"/>
    </row>
    <row r="6739" spans="2:7" x14ac:dyDescent="0.25">
      <c r="B6739" s="21"/>
      <c r="G6739" s="13"/>
    </row>
    <row r="6740" spans="2:7" x14ac:dyDescent="0.25">
      <c r="B6740" s="21"/>
      <c r="G6740" s="13"/>
    </row>
    <row r="6741" spans="2:7" x14ac:dyDescent="0.25">
      <c r="B6741" s="21"/>
      <c r="G6741" s="13"/>
    </row>
    <row r="6742" spans="2:7" x14ac:dyDescent="0.25">
      <c r="B6742" s="21"/>
      <c r="G6742" s="13"/>
    </row>
    <row r="6743" spans="2:7" x14ac:dyDescent="0.25">
      <c r="B6743" s="21"/>
      <c r="G6743" s="13"/>
    </row>
    <row r="6744" spans="2:7" x14ac:dyDescent="0.25">
      <c r="B6744" s="21"/>
      <c r="G6744" s="13"/>
    </row>
    <row r="6745" spans="2:7" x14ac:dyDescent="0.25">
      <c r="B6745" s="21"/>
      <c r="G6745" s="13"/>
    </row>
    <row r="6746" spans="2:7" x14ac:dyDescent="0.25">
      <c r="B6746" s="21"/>
      <c r="G6746" s="13"/>
    </row>
    <row r="6747" spans="2:7" x14ac:dyDescent="0.25">
      <c r="B6747" s="21"/>
      <c r="G6747" s="13"/>
    </row>
    <row r="6748" spans="2:7" x14ac:dyDescent="0.25">
      <c r="B6748" s="21"/>
      <c r="G6748" s="13"/>
    </row>
    <row r="6749" spans="2:7" x14ac:dyDescent="0.25">
      <c r="B6749" s="21"/>
      <c r="G6749" s="13"/>
    </row>
    <row r="6750" spans="2:7" x14ac:dyDescent="0.25">
      <c r="B6750" s="21"/>
      <c r="G6750" s="13"/>
    </row>
    <row r="6751" spans="2:7" x14ac:dyDescent="0.25">
      <c r="B6751" s="21"/>
      <c r="G6751" s="13"/>
    </row>
    <row r="6752" spans="2:7" x14ac:dyDescent="0.25">
      <c r="B6752" s="21"/>
      <c r="G6752" s="13"/>
    </row>
    <row r="6753" spans="2:7" x14ac:dyDescent="0.25">
      <c r="B6753" s="21"/>
      <c r="G6753" s="13"/>
    </row>
    <row r="6754" spans="2:7" x14ac:dyDescent="0.25">
      <c r="B6754" s="21"/>
      <c r="G6754" s="13"/>
    </row>
    <row r="6755" spans="2:7" x14ac:dyDescent="0.25">
      <c r="B6755" s="21"/>
      <c r="G6755" s="13"/>
    </row>
    <row r="6756" spans="2:7" x14ac:dyDescent="0.25">
      <c r="B6756" s="21"/>
      <c r="G6756" s="13"/>
    </row>
    <row r="6757" spans="2:7" x14ac:dyDescent="0.25">
      <c r="B6757" s="21"/>
      <c r="G6757" s="13"/>
    </row>
    <row r="6758" spans="2:7" x14ac:dyDescent="0.25">
      <c r="B6758" s="21"/>
      <c r="G6758" s="13"/>
    </row>
    <row r="6759" spans="2:7" x14ac:dyDescent="0.25">
      <c r="B6759" s="21"/>
      <c r="G6759" s="13"/>
    </row>
    <row r="6760" spans="2:7" x14ac:dyDescent="0.25">
      <c r="B6760" s="21"/>
      <c r="G6760" s="13"/>
    </row>
    <row r="6761" spans="2:7" x14ac:dyDescent="0.25">
      <c r="B6761" s="21"/>
      <c r="G6761" s="13"/>
    </row>
    <row r="6762" spans="2:7" x14ac:dyDescent="0.25">
      <c r="B6762" s="21"/>
      <c r="G6762" s="13"/>
    </row>
    <row r="6763" spans="2:7" x14ac:dyDescent="0.25">
      <c r="B6763" s="21"/>
      <c r="G6763" s="13"/>
    </row>
    <row r="6764" spans="2:7" x14ac:dyDescent="0.25">
      <c r="B6764" s="21"/>
      <c r="G6764" s="13"/>
    </row>
    <row r="6765" spans="2:7" x14ac:dyDescent="0.25">
      <c r="B6765" s="21"/>
      <c r="G6765" s="13"/>
    </row>
    <row r="6766" spans="2:7" x14ac:dyDescent="0.25">
      <c r="B6766" s="21"/>
      <c r="G6766" s="13"/>
    </row>
    <row r="6767" spans="2:7" x14ac:dyDescent="0.25">
      <c r="B6767" s="21"/>
      <c r="G6767" s="13"/>
    </row>
    <row r="6768" spans="2:7" x14ac:dyDescent="0.25">
      <c r="B6768" s="21"/>
      <c r="G6768" s="13"/>
    </row>
    <row r="6769" spans="2:7" x14ac:dyDescent="0.25">
      <c r="B6769" s="21"/>
      <c r="G6769" s="13"/>
    </row>
    <row r="6770" spans="2:7" x14ac:dyDescent="0.25">
      <c r="B6770" s="21"/>
      <c r="G6770" s="13"/>
    </row>
    <row r="6771" spans="2:7" x14ac:dyDescent="0.25">
      <c r="B6771" s="21"/>
      <c r="G6771" s="13"/>
    </row>
    <row r="6772" spans="2:7" x14ac:dyDescent="0.25">
      <c r="B6772" s="21"/>
      <c r="G6772" s="13"/>
    </row>
    <row r="6773" spans="2:7" x14ac:dyDescent="0.25">
      <c r="B6773" s="21"/>
      <c r="G6773" s="13"/>
    </row>
    <row r="6774" spans="2:7" x14ac:dyDescent="0.25">
      <c r="B6774" s="21"/>
      <c r="G6774" s="13"/>
    </row>
    <row r="6775" spans="2:7" x14ac:dyDescent="0.25">
      <c r="B6775" s="21"/>
      <c r="G6775" s="13"/>
    </row>
    <row r="6776" spans="2:7" x14ac:dyDescent="0.25">
      <c r="B6776" s="21"/>
      <c r="G6776" s="13"/>
    </row>
    <row r="6777" spans="2:7" x14ac:dyDescent="0.25">
      <c r="B6777" s="21"/>
      <c r="G6777" s="13"/>
    </row>
    <row r="6778" spans="2:7" x14ac:dyDescent="0.25">
      <c r="B6778" s="21"/>
      <c r="G6778" s="13"/>
    </row>
    <row r="6779" spans="2:7" x14ac:dyDescent="0.25">
      <c r="B6779" s="21"/>
      <c r="G6779" s="13"/>
    </row>
    <row r="6780" spans="2:7" x14ac:dyDescent="0.25">
      <c r="B6780" s="21"/>
      <c r="G6780" s="13"/>
    </row>
    <row r="6781" spans="2:7" x14ac:dyDescent="0.25">
      <c r="B6781" s="21"/>
      <c r="G6781" s="13"/>
    </row>
    <row r="6782" spans="2:7" x14ac:dyDescent="0.25">
      <c r="B6782" s="21"/>
      <c r="G6782" s="13"/>
    </row>
    <row r="6783" spans="2:7" x14ac:dyDescent="0.25">
      <c r="B6783" s="21"/>
      <c r="G6783" s="13"/>
    </row>
    <row r="6784" spans="2:7" x14ac:dyDescent="0.25">
      <c r="B6784" s="21"/>
      <c r="G6784" s="13"/>
    </row>
    <row r="6785" spans="2:7" x14ac:dyDescent="0.25">
      <c r="B6785" s="21"/>
      <c r="G6785" s="13"/>
    </row>
    <row r="6786" spans="2:7" x14ac:dyDescent="0.25">
      <c r="B6786" s="21"/>
      <c r="G6786" s="13"/>
    </row>
    <row r="6787" spans="2:7" x14ac:dyDescent="0.25">
      <c r="B6787" s="21"/>
      <c r="G6787" s="13"/>
    </row>
    <row r="6788" spans="2:7" x14ac:dyDescent="0.25">
      <c r="B6788" s="21"/>
      <c r="G6788" s="13"/>
    </row>
    <row r="6789" spans="2:7" x14ac:dyDescent="0.25">
      <c r="B6789" s="21"/>
      <c r="G6789" s="13"/>
    </row>
    <row r="6790" spans="2:7" x14ac:dyDescent="0.25">
      <c r="B6790" s="21"/>
      <c r="G6790" s="13"/>
    </row>
    <row r="6791" spans="2:7" x14ac:dyDescent="0.25">
      <c r="B6791" s="21"/>
      <c r="G6791" s="13"/>
    </row>
    <row r="6792" spans="2:7" x14ac:dyDescent="0.25">
      <c r="B6792" s="21"/>
      <c r="G6792" s="13"/>
    </row>
    <row r="6793" spans="2:7" x14ac:dyDescent="0.25">
      <c r="B6793" s="21"/>
      <c r="G6793" s="13"/>
    </row>
    <row r="6794" spans="2:7" x14ac:dyDescent="0.25">
      <c r="B6794" s="21"/>
      <c r="G6794" s="13"/>
    </row>
    <row r="6795" spans="2:7" x14ac:dyDescent="0.25">
      <c r="B6795" s="21"/>
      <c r="G6795" s="13"/>
    </row>
    <row r="6796" spans="2:7" x14ac:dyDescent="0.25">
      <c r="B6796" s="21"/>
      <c r="G6796" s="13"/>
    </row>
    <row r="6797" spans="2:7" x14ac:dyDescent="0.25">
      <c r="B6797" s="21"/>
      <c r="G6797" s="13"/>
    </row>
    <row r="6798" spans="2:7" x14ac:dyDescent="0.25">
      <c r="B6798" s="21"/>
      <c r="G6798" s="13"/>
    </row>
    <row r="6799" spans="2:7" x14ac:dyDescent="0.25">
      <c r="B6799" s="21"/>
      <c r="G6799" s="13"/>
    </row>
    <row r="6800" spans="2:7" x14ac:dyDescent="0.25">
      <c r="B6800" s="21"/>
      <c r="G6800" s="13"/>
    </row>
    <row r="6801" spans="2:7" x14ac:dyDescent="0.25">
      <c r="B6801" s="21"/>
      <c r="G6801" s="13"/>
    </row>
    <row r="6802" spans="2:7" x14ac:dyDescent="0.25">
      <c r="B6802" s="21"/>
      <c r="G6802" s="13"/>
    </row>
    <row r="6803" spans="2:7" x14ac:dyDescent="0.25">
      <c r="B6803" s="21"/>
      <c r="G6803" s="13"/>
    </row>
    <row r="6804" spans="2:7" x14ac:dyDescent="0.25">
      <c r="B6804" s="21"/>
      <c r="G6804" s="13"/>
    </row>
    <row r="6805" spans="2:7" x14ac:dyDescent="0.25">
      <c r="B6805" s="21"/>
      <c r="G6805" s="13"/>
    </row>
    <row r="6806" spans="2:7" x14ac:dyDescent="0.25">
      <c r="B6806" s="21"/>
      <c r="G6806" s="13"/>
    </row>
    <row r="6807" spans="2:7" x14ac:dyDescent="0.25">
      <c r="B6807" s="21"/>
      <c r="G6807" s="13"/>
    </row>
    <row r="6808" spans="2:7" x14ac:dyDescent="0.25">
      <c r="B6808" s="21"/>
      <c r="G6808" s="13"/>
    </row>
    <row r="6809" spans="2:7" x14ac:dyDescent="0.25">
      <c r="B6809" s="21"/>
      <c r="G6809" s="13"/>
    </row>
    <row r="6810" spans="2:7" x14ac:dyDescent="0.25">
      <c r="B6810" s="21"/>
      <c r="G6810" s="13"/>
    </row>
    <row r="6811" spans="2:7" x14ac:dyDescent="0.25">
      <c r="B6811" s="21"/>
      <c r="G6811" s="13"/>
    </row>
    <row r="6812" spans="2:7" x14ac:dyDescent="0.25">
      <c r="B6812" s="21"/>
      <c r="G6812" s="13"/>
    </row>
    <row r="6813" spans="2:7" x14ac:dyDescent="0.25">
      <c r="B6813" s="21"/>
      <c r="G6813" s="13"/>
    </row>
    <row r="6814" spans="2:7" x14ac:dyDescent="0.25">
      <c r="B6814" s="21"/>
      <c r="G6814" s="13"/>
    </row>
    <row r="6815" spans="2:7" x14ac:dyDescent="0.25">
      <c r="B6815" s="21"/>
      <c r="G6815" s="13"/>
    </row>
    <row r="6816" spans="2:7" x14ac:dyDescent="0.25">
      <c r="B6816" s="21"/>
      <c r="G6816" s="13"/>
    </row>
    <row r="6817" spans="2:7" x14ac:dyDescent="0.25">
      <c r="B6817" s="21"/>
      <c r="G6817" s="13"/>
    </row>
    <row r="6818" spans="2:7" x14ac:dyDescent="0.25">
      <c r="B6818" s="21"/>
      <c r="G6818" s="13"/>
    </row>
    <row r="6819" spans="2:7" x14ac:dyDescent="0.25">
      <c r="B6819" s="21"/>
      <c r="G6819" s="13"/>
    </row>
    <row r="6820" spans="2:7" x14ac:dyDescent="0.25">
      <c r="B6820" s="21"/>
      <c r="G6820" s="13"/>
    </row>
    <row r="6821" spans="2:7" x14ac:dyDescent="0.25">
      <c r="B6821" s="21"/>
      <c r="G6821" s="13"/>
    </row>
    <row r="6822" spans="2:7" x14ac:dyDescent="0.25">
      <c r="B6822" s="21"/>
      <c r="G6822" s="13"/>
    </row>
    <row r="6823" spans="2:7" x14ac:dyDescent="0.25">
      <c r="B6823" s="21"/>
      <c r="G6823" s="13"/>
    </row>
    <row r="6824" spans="2:7" x14ac:dyDescent="0.25">
      <c r="B6824" s="21"/>
      <c r="G6824" s="13"/>
    </row>
    <row r="6825" spans="2:7" x14ac:dyDescent="0.25">
      <c r="B6825" s="21"/>
      <c r="G6825" s="13"/>
    </row>
    <row r="6826" spans="2:7" x14ac:dyDescent="0.25">
      <c r="B6826" s="21"/>
      <c r="G6826" s="13"/>
    </row>
    <row r="6827" spans="2:7" x14ac:dyDescent="0.25">
      <c r="B6827" s="21"/>
      <c r="G6827" s="13"/>
    </row>
    <row r="6828" spans="2:7" x14ac:dyDescent="0.25">
      <c r="B6828" s="21"/>
      <c r="G6828" s="13"/>
    </row>
    <row r="6829" spans="2:7" x14ac:dyDescent="0.25">
      <c r="B6829" s="21"/>
      <c r="G6829" s="13"/>
    </row>
    <row r="6830" spans="2:7" x14ac:dyDescent="0.25">
      <c r="B6830" s="21"/>
      <c r="G6830" s="13"/>
    </row>
    <row r="6831" spans="2:7" x14ac:dyDescent="0.25">
      <c r="B6831" s="21"/>
      <c r="G6831" s="13"/>
    </row>
    <row r="6832" spans="2:7" x14ac:dyDescent="0.25">
      <c r="B6832" s="21"/>
      <c r="G6832" s="13"/>
    </row>
    <row r="6833" spans="2:7" x14ac:dyDescent="0.25">
      <c r="B6833" s="21"/>
      <c r="G6833" s="13"/>
    </row>
    <row r="6834" spans="2:7" x14ac:dyDescent="0.25">
      <c r="B6834" s="21"/>
      <c r="G6834" s="13"/>
    </row>
    <row r="6835" spans="2:7" x14ac:dyDescent="0.25">
      <c r="B6835" s="21"/>
      <c r="G6835" s="13"/>
    </row>
    <row r="6836" spans="2:7" x14ac:dyDescent="0.25">
      <c r="B6836" s="21"/>
      <c r="G6836" s="13"/>
    </row>
    <row r="6837" spans="2:7" x14ac:dyDescent="0.25">
      <c r="B6837" s="21"/>
      <c r="G6837" s="13"/>
    </row>
    <row r="6838" spans="2:7" x14ac:dyDescent="0.25">
      <c r="B6838" s="21"/>
      <c r="G6838" s="13"/>
    </row>
    <row r="6839" spans="2:7" x14ac:dyDescent="0.25">
      <c r="B6839" s="21"/>
      <c r="G6839" s="13"/>
    </row>
    <row r="6840" spans="2:7" x14ac:dyDescent="0.25">
      <c r="B6840" s="21"/>
      <c r="G6840" s="13"/>
    </row>
    <row r="6841" spans="2:7" x14ac:dyDescent="0.25">
      <c r="B6841" s="21"/>
      <c r="G6841" s="13"/>
    </row>
    <row r="6842" spans="2:7" x14ac:dyDescent="0.25">
      <c r="B6842" s="21"/>
      <c r="G6842" s="13"/>
    </row>
    <row r="6843" spans="2:7" x14ac:dyDescent="0.25">
      <c r="B6843" s="21"/>
      <c r="G6843" s="13"/>
    </row>
    <row r="6844" spans="2:7" x14ac:dyDescent="0.25">
      <c r="B6844" s="21"/>
      <c r="G6844" s="13"/>
    </row>
    <row r="6845" spans="2:7" x14ac:dyDescent="0.25">
      <c r="B6845" s="21"/>
      <c r="G6845" s="13"/>
    </row>
    <row r="6846" spans="2:7" x14ac:dyDescent="0.25">
      <c r="B6846" s="21"/>
      <c r="G6846" s="13"/>
    </row>
    <row r="6847" spans="2:7" x14ac:dyDescent="0.25">
      <c r="B6847" s="21"/>
      <c r="G6847" s="13"/>
    </row>
    <row r="6848" spans="2:7" x14ac:dyDescent="0.25">
      <c r="B6848" s="21"/>
      <c r="G6848" s="13"/>
    </row>
    <row r="6849" spans="2:7" x14ac:dyDescent="0.25">
      <c r="B6849" s="21"/>
      <c r="G6849" s="13"/>
    </row>
    <row r="6850" spans="2:7" x14ac:dyDescent="0.25">
      <c r="B6850" s="21"/>
      <c r="G6850" s="13"/>
    </row>
    <row r="6851" spans="2:7" x14ac:dyDescent="0.25">
      <c r="B6851" s="21"/>
      <c r="G6851" s="13"/>
    </row>
    <row r="6852" spans="2:7" x14ac:dyDescent="0.25">
      <c r="B6852" s="21"/>
      <c r="G6852" s="13"/>
    </row>
    <row r="6853" spans="2:7" x14ac:dyDescent="0.25">
      <c r="B6853" s="21"/>
      <c r="G6853" s="13"/>
    </row>
    <row r="6854" spans="2:7" x14ac:dyDescent="0.25">
      <c r="B6854" s="21"/>
      <c r="G6854" s="13"/>
    </row>
    <row r="6855" spans="2:7" x14ac:dyDescent="0.25">
      <c r="B6855" s="21"/>
      <c r="G6855" s="13"/>
    </row>
    <row r="6856" spans="2:7" x14ac:dyDescent="0.25">
      <c r="B6856" s="21"/>
      <c r="G6856" s="13"/>
    </row>
    <row r="6857" spans="2:7" x14ac:dyDescent="0.25">
      <c r="B6857" s="21"/>
      <c r="G6857" s="13"/>
    </row>
    <row r="6858" spans="2:7" x14ac:dyDescent="0.25">
      <c r="B6858" s="21"/>
      <c r="G6858" s="13"/>
    </row>
    <row r="6859" spans="2:7" x14ac:dyDescent="0.25">
      <c r="B6859" s="21"/>
      <c r="G6859" s="13"/>
    </row>
    <row r="6860" spans="2:7" x14ac:dyDescent="0.25">
      <c r="B6860" s="21"/>
      <c r="G6860" s="13"/>
    </row>
    <row r="6861" spans="2:7" x14ac:dyDescent="0.25">
      <c r="B6861" s="21"/>
      <c r="G6861" s="13"/>
    </row>
    <row r="6862" spans="2:7" x14ac:dyDescent="0.25">
      <c r="B6862" s="21"/>
      <c r="G6862" s="13"/>
    </row>
    <row r="6863" spans="2:7" x14ac:dyDescent="0.25">
      <c r="B6863" s="21"/>
      <c r="G6863" s="13"/>
    </row>
    <row r="6864" spans="2:7" x14ac:dyDescent="0.25">
      <c r="B6864" s="21"/>
      <c r="G6864" s="13"/>
    </row>
    <row r="6865" spans="2:7" x14ac:dyDescent="0.25">
      <c r="B6865" s="21"/>
      <c r="G6865" s="13"/>
    </row>
    <row r="6866" spans="2:7" x14ac:dyDescent="0.25">
      <c r="B6866" s="21"/>
      <c r="G6866" s="13"/>
    </row>
    <row r="6867" spans="2:7" x14ac:dyDescent="0.25">
      <c r="B6867" s="21"/>
      <c r="G6867" s="13"/>
    </row>
    <row r="6868" spans="2:7" x14ac:dyDescent="0.25">
      <c r="B6868" s="21"/>
      <c r="G6868" s="13"/>
    </row>
    <row r="6869" spans="2:7" x14ac:dyDescent="0.25">
      <c r="B6869" s="21"/>
      <c r="G6869" s="13"/>
    </row>
    <row r="6870" spans="2:7" x14ac:dyDescent="0.25">
      <c r="B6870" s="21"/>
      <c r="G6870" s="13"/>
    </row>
    <row r="6871" spans="2:7" x14ac:dyDescent="0.25">
      <c r="B6871" s="21"/>
      <c r="G6871" s="13"/>
    </row>
    <row r="6872" spans="2:7" x14ac:dyDescent="0.25">
      <c r="B6872" s="21"/>
      <c r="G6872" s="13"/>
    </row>
    <row r="6873" spans="2:7" x14ac:dyDescent="0.25">
      <c r="B6873" s="21"/>
      <c r="G6873" s="13"/>
    </row>
    <row r="6874" spans="2:7" x14ac:dyDescent="0.25">
      <c r="B6874" s="21"/>
      <c r="G6874" s="13"/>
    </row>
    <row r="6875" spans="2:7" x14ac:dyDescent="0.25">
      <c r="B6875" s="21"/>
      <c r="G6875" s="13"/>
    </row>
    <row r="6876" spans="2:7" x14ac:dyDescent="0.25">
      <c r="B6876" s="21"/>
      <c r="G6876" s="13"/>
    </row>
    <row r="6877" spans="2:7" x14ac:dyDescent="0.25">
      <c r="B6877" s="21"/>
      <c r="G6877" s="13"/>
    </row>
    <row r="6878" spans="2:7" x14ac:dyDescent="0.25">
      <c r="B6878" s="21"/>
      <c r="G6878" s="13"/>
    </row>
    <row r="6879" spans="2:7" x14ac:dyDescent="0.25">
      <c r="B6879" s="21"/>
      <c r="G6879" s="13"/>
    </row>
    <row r="6880" spans="2:7" x14ac:dyDescent="0.25">
      <c r="B6880" s="21"/>
      <c r="G6880" s="13"/>
    </row>
    <row r="6881" spans="2:7" x14ac:dyDescent="0.25">
      <c r="B6881" s="21"/>
      <c r="G6881" s="13"/>
    </row>
    <row r="6882" spans="2:7" x14ac:dyDescent="0.25">
      <c r="B6882" s="21"/>
      <c r="G6882" s="13"/>
    </row>
    <row r="6883" spans="2:7" x14ac:dyDescent="0.25">
      <c r="B6883" s="21"/>
      <c r="G6883" s="13"/>
    </row>
    <row r="6884" spans="2:7" x14ac:dyDescent="0.25">
      <c r="B6884" s="21"/>
      <c r="G6884" s="13"/>
    </row>
    <row r="6885" spans="2:7" x14ac:dyDescent="0.25">
      <c r="B6885" s="21"/>
      <c r="G6885" s="13"/>
    </row>
    <row r="6886" spans="2:7" x14ac:dyDescent="0.25">
      <c r="B6886" s="21"/>
      <c r="G6886" s="13"/>
    </row>
    <row r="6887" spans="2:7" x14ac:dyDescent="0.25">
      <c r="B6887" s="21"/>
      <c r="G6887" s="13"/>
    </row>
    <row r="6888" spans="2:7" x14ac:dyDescent="0.25">
      <c r="B6888" s="21"/>
      <c r="G6888" s="13"/>
    </row>
    <row r="6889" spans="2:7" x14ac:dyDescent="0.25">
      <c r="B6889" s="21"/>
      <c r="G6889" s="13"/>
    </row>
    <row r="6890" spans="2:7" x14ac:dyDescent="0.25">
      <c r="B6890" s="21"/>
      <c r="G6890" s="13"/>
    </row>
    <row r="6891" spans="2:7" x14ac:dyDescent="0.25">
      <c r="B6891" s="21"/>
      <c r="G6891" s="13"/>
    </row>
    <row r="6892" spans="2:7" x14ac:dyDescent="0.25">
      <c r="B6892" s="21"/>
      <c r="G6892" s="13"/>
    </row>
    <row r="6893" spans="2:7" x14ac:dyDescent="0.25">
      <c r="B6893" s="21"/>
      <c r="G6893" s="13"/>
    </row>
    <row r="6894" spans="2:7" x14ac:dyDescent="0.25">
      <c r="B6894" s="21"/>
      <c r="G6894" s="13"/>
    </row>
    <row r="6895" spans="2:7" x14ac:dyDescent="0.25">
      <c r="B6895" s="21"/>
      <c r="G6895" s="13"/>
    </row>
    <row r="6896" spans="2:7" x14ac:dyDescent="0.25">
      <c r="B6896" s="21"/>
      <c r="G6896" s="13"/>
    </row>
    <row r="6897" spans="2:7" x14ac:dyDescent="0.25">
      <c r="B6897" s="21"/>
      <c r="G6897" s="13"/>
    </row>
    <row r="6898" spans="2:7" x14ac:dyDescent="0.25">
      <c r="B6898" s="21"/>
      <c r="G6898" s="13"/>
    </row>
    <row r="6899" spans="2:7" x14ac:dyDescent="0.25">
      <c r="B6899" s="21"/>
      <c r="G6899" s="13"/>
    </row>
    <row r="6900" spans="2:7" x14ac:dyDescent="0.25">
      <c r="B6900" s="21"/>
      <c r="G6900" s="13"/>
    </row>
    <row r="6901" spans="2:7" x14ac:dyDescent="0.25">
      <c r="B6901" s="21"/>
      <c r="G6901" s="13"/>
    </row>
    <row r="6902" spans="2:7" x14ac:dyDescent="0.25">
      <c r="B6902" s="21"/>
      <c r="G6902" s="13"/>
    </row>
    <row r="6903" spans="2:7" x14ac:dyDescent="0.25">
      <c r="B6903" s="21"/>
      <c r="G6903" s="13"/>
    </row>
    <row r="6904" spans="2:7" x14ac:dyDescent="0.25">
      <c r="B6904" s="21"/>
      <c r="G6904" s="13"/>
    </row>
    <row r="6905" spans="2:7" x14ac:dyDescent="0.25">
      <c r="B6905" s="21"/>
      <c r="G6905" s="13"/>
    </row>
    <row r="6906" spans="2:7" x14ac:dyDescent="0.25">
      <c r="B6906" s="21"/>
      <c r="G6906" s="13"/>
    </row>
    <row r="6907" spans="2:7" x14ac:dyDescent="0.25">
      <c r="B6907" s="21"/>
      <c r="G6907" s="13"/>
    </row>
    <row r="6908" spans="2:7" x14ac:dyDescent="0.25">
      <c r="B6908" s="21"/>
      <c r="G6908" s="13"/>
    </row>
    <row r="6909" spans="2:7" x14ac:dyDescent="0.25">
      <c r="B6909" s="21"/>
      <c r="G6909" s="13"/>
    </row>
    <row r="6910" spans="2:7" x14ac:dyDescent="0.25">
      <c r="B6910" s="21"/>
      <c r="G6910" s="13"/>
    </row>
    <row r="6911" spans="2:7" x14ac:dyDescent="0.25">
      <c r="B6911" s="21"/>
      <c r="G6911" s="13"/>
    </row>
    <row r="6912" spans="2:7" x14ac:dyDescent="0.25">
      <c r="B6912" s="21"/>
      <c r="G6912" s="13"/>
    </row>
    <row r="6913" spans="2:7" x14ac:dyDescent="0.25">
      <c r="B6913" s="21"/>
      <c r="G6913" s="13"/>
    </row>
    <row r="6914" spans="2:7" x14ac:dyDescent="0.25">
      <c r="B6914" s="21"/>
      <c r="G6914" s="13"/>
    </row>
    <row r="6915" spans="2:7" x14ac:dyDescent="0.25">
      <c r="B6915" s="21"/>
      <c r="G6915" s="13"/>
    </row>
    <row r="6916" spans="2:7" x14ac:dyDescent="0.25">
      <c r="B6916" s="21"/>
      <c r="G6916" s="13"/>
    </row>
    <row r="6917" spans="2:7" x14ac:dyDescent="0.25">
      <c r="B6917" s="21"/>
      <c r="G6917" s="13"/>
    </row>
    <row r="6918" spans="2:7" x14ac:dyDescent="0.25">
      <c r="B6918" s="21"/>
      <c r="G6918" s="13"/>
    </row>
    <row r="6919" spans="2:7" x14ac:dyDescent="0.25">
      <c r="B6919" s="21"/>
      <c r="G6919" s="13"/>
    </row>
    <row r="6920" spans="2:7" x14ac:dyDescent="0.25">
      <c r="B6920" s="21"/>
      <c r="G6920" s="13"/>
    </row>
    <row r="6921" spans="2:7" x14ac:dyDescent="0.25">
      <c r="B6921" s="21"/>
      <c r="G6921" s="13"/>
    </row>
    <row r="6922" spans="2:7" x14ac:dyDescent="0.25">
      <c r="B6922" s="21"/>
      <c r="G6922" s="13"/>
    </row>
    <row r="6923" spans="2:7" x14ac:dyDescent="0.25">
      <c r="B6923" s="21"/>
      <c r="G6923" s="13"/>
    </row>
    <row r="6924" spans="2:7" x14ac:dyDescent="0.25">
      <c r="B6924" s="21"/>
      <c r="G6924" s="13"/>
    </row>
    <row r="6925" spans="2:7" x14ac:dyDescent="0.25">
      <c r="B6925" s="21"/>
      <c r="G6925" s="13"/>
    </row>
    <row r="6926" spans="2:7" x14ac:dyDescent="0.25">
      <c r="B6926" s="21"/>
      <c r="G6926" s="13"/>
    </row>
    <row r="6927" spans="2:7" x14ac:dyDescent="0.25">
      <c r="B6927" s="21"/>
      <c r="G6927" s="13"/>
    </row>
    <row r="6928" spans="2:7" x14ac:dyDescent="0.25">
      <c r="B6928" s="21"/>
      <c r="G6928" s="13"/>
    </row>
    <row r="6929" spans="2:7" x14ac:dyDescent="0.25">
      <c r="B6929" s="21"/>
      <c r="G6929" s="13"/>
    </row>
    <row r="6930" spans="2:7" x14ac:dyDescent="0.25">
      <c r="B6930" s="21"/>
      <c r="G6930" s="13"/>
    </row>
    <row r="6931" spans="2:7" x14ac:dyDescent="0.25">
      <c r="B6931" s="21"/>
      <c r="G6931" s="13"/>
    </row>
    <row r="6932" spans="2:7" x14ac:dyDescent="0.25">
      <c r="B6932" s="21"/>
      <c r="G6932" s="13"/>
    </row>
    <row r="6933" spans="2:7" x14ac:dyDescent="0.25">
      <c r="B6933" s="21"/>
      <c r="G6933" s="13"/>
    </row>
    <row r="6934" spans="2:7" x14ac:dyDescent="0.25">
      <c r="B6934" s="21"/>
      <c r="G6934" s="13"/>
    </row>
    <row r="6935" spans="2:7" x14ac:dyDescent="0.25">
      <c r="B6935" s="21"/>
      <c r="G6935" s="13"/>
    </row>
    <row r="6936" spans="2:7" x14ac:dyDescent="0.25">
      <c r="B6936" s="21"/>
      <c r="G6936" s="13"/>
    </row>
    <row r="6937" spans="2:7" x14ac:dyDescent="0.25">
      <c r="B6937" s="21"/>
      <c r="G6937" s="13"/>
    </row>
    <row r="6938" spans="2:7" x14ac:dyDescent="0.25">
      <c r="B6938" s="21"/>
      <c r="G6938" s="13"/>
    </row>
    <row r="6939" spans="2:7" x14ac:dyDescent="0.25">
      <c r="B6939" s="21"/>
      <c r="G6939" s="13"/>
    </row>
    <row r="6940" spans="2:7" x14ac:dyDescent="0.25">
      <c r="B6940" s="21"/>
      <c r="G6940" s="13"/>
    </row>
    <row r="6941" spans="2:7" x14ac:dyDescent="0.25">
      <c r="B6941" s="21"/>
      <c r="G6941" s="13"/>
    </row>
    <row r="6942" spans="2:7" x14ac:dyDescent="0.25">
      <c r="B6942" s="21"/>
      <c r="G6942" s="13"/>
    </row>
    <row r="6943" spans="2:7" x14ac:dyDescent="0.25">
      <c r="B6943" s="21"/>
      <c r="G6943" s="13"/>
    </row>
    <row r="6944" spans="2:7" x14ac:dyDescent="0.25">
      <c r="B6944" s="21"/>
      <c r="G6944" s="13"/>
    </row>
    <row r="6945" spans="2:7" x14ac:dyDescent="0.25">
      <c r="B6945" s="21"/>
      <c r="G6945" s="13"/>
    </row>
    <row r="6946" spans="2:7" x14ac:dyDescent="0.25">
      <c r="B6946" s="21"/>
      <c r="G6946" s="13"/>
    </row>
    <row r="6947" spans="2:7" x14ac:dyDescent="0.25">
      <c r="B6947" s="21"/>
      <c r="G6947" s="13"/>
    </row>
    <row r="6948" spans="2:7" x14ac:dyDescent="0.25">
      <c r="B6948" s="21"/>
      <c r="G6948" s="13"/>
    </row>
    <row r="6949" spans="2:7" x14ac:dyDescent="0.25">
      <c r="B6949" s="21"/>
      <c r="G6949" s="13"/>
    </row>
    <row r="6950" spans="2:7" x14ac:dyDescent="0.25">
      <c r="B6950" s="21"/>
      <c r="G6950" s="13"/>
    </row>
    <row r="6951" spans="2:7" x14ac:dyDescent="0.25">
      <c r="B6951" s="21"/>
      <c r="G6951" s="13"/>
    </row>
    <row r="6952" spans="2:7" x14ac:dyDescent="0.25">
      <c r="B6952" s="21"/>
      <c r="G6952" s="13"/>
    </row>
    <row r="6953" spans="2:7" x14ac:dyDescent="0.25">
      <c r="B6953" s="21"/>
      <c r="G6953" s="13"/>
    </row>
    <row r="6954" spans="2:7" x14ac:dyDescent="0.25">
      <c r="B6954" s="21"/>
      <c r="G6954" s="13"/>
    </row>
    <row r="6955" spans="2:7" x14ac:dyDescent="0.25">
      <c r="B6955" s="21"/>
      <c r="G6955" s="13"/>
    </row>
    <row r="6956" spans="2:7" x14ac:dyDescent="0.25">
      <c r="B6956" s="21"/>
      <c r="G6956" s="13"/>
    </row>
    <row r="6957" spans="2:7" x14ac:dyDescent="0.25">
      <c r="B6957" s="21"/>
      <c r="G6957" s="13"/>
    </row>
    <row r="6958" spans="2:7" x14ac:dyDescent="0.25">
      <c r="B6958" s="21"/>
      <c r="G6958" s="13"/>
    </row>
    <row r="6959" spans="2:7" x14ac:dyDescent="0.25">
      <c r="B6959" s="21"/>
      <c r="G6959" s="13"/>
    </row>
    <row r="6960" spans="2:7" x14ac:dyDescent="0.25">
      <c r="B6960" s="21"/>
      <c r="G6960" s="13"/>
    </row>
    <row r="6961" spans="2:7" x14ac:dyDescent="0.25">
      <c r="B6961" s="21"/>
      <c r="G6961" s="13"/>
    </row>
    <row r="6962" spans="2:7" x14ac:dyDescent="0.25">
      <c r="B6962" s="21"/>
      <c r="G6962" s="13"/>
    </row>
    <row r="6963" spans="2:7" x14ac:dyDescent="0.25">
      <c r="B6963" s="21"/>
      <c r="G6963" s="13"/>
    </row>
    <row r="6964" spans="2:7" x14ac:dyDescent="0.25">
      <c r="B6964" s="21"/>
      <c r="G6964" s="13"/>
    </row>
    <row r="6965" spans="2:7" x14ac:dyDescent="0.25">
      <c r="B6965" s="21"/>
      <c r="G6965" s="13"/>
    </row>
    <row r="6966" spans="2:7" x14ac:dyDescent="0.25">
      <c r="B6966" s="21"/>
      <c r="G6966" s="13"/>
    </row>
    <row r="6967" spans="2:7" x14ac:dyDescent="0.25">
      <c r="B6967" s="21"/>
      <c r="G6967" s="13"/>
    </row>
    <row r="6968" spans="2:7" x14ac:dyDescent="0.25">
      <c r="B6968" s="21"/>
      <c r="G6968" s="13"/>
    </row>
    <row r="6969" spans="2:7" x14ac:dyDescent="0.25">
      <c r="B6969" s="21"/>
      <c r="G6969" s="13"/>
    </row>
    <row r="6970" spans="2:7" x14ac:dyDescent="0.25">
      <c r="B6970" s="21"/>
      <c r="G6970" s="13"/>
    </row>
    <row r="6971" spans="2:7" x14ac:dyDescent="0.25">
      <c r="B6971" s="21"/>
      <c r="G6971" s="13"/>
    </row>
    <row r="6972" spans="2:7" x14ac:dyDescent="0.25">
      <c r="B6972" s="21"/>
      <c r="G6972" s="13"/>
    </row>
    <row r="6973" spans="2:7" x14ac:dyDescent="0.25">
      <c r="B6973" s="21"/>
      <c r="G6973" s="13"/>
    </row>
    <row r="6974" spans="2:7" x14ac:dyDescent="0.25">
      <c r="B6974" s="21"/>
      <c r="G6974" s="13"/>
    </row>
    <row r="6975" spans="2:7" x14ac:dyDescent="0.25">
      <c r="B6975" s="21"/>
      <c r="G6975" s="13"/>
    </row>
    <row r="6976" spans="2:7" x14ac:dyDescent="0.25">
      <c r="B6976" s="21"/>
      <c r="G6976" s="13"/>
    </row>
    <row r="6977" spans="2:7" x14ac:dyDescent="0.25">
      <c r="B6977" s="21"/>
      <c r="G6977" s="13"/>
    </row>
    <row r="6978" spans="2:7" x14ac:dyDescent="0.25">
      <c r="B6978" s="21"/>
      <c r="G6978" s="13"/>
    </row>
    <row r="6979" spans="2:7" x14ac:dyDescent="0.25">
      <c r="B6979" s="21"/>
      <c r="G6979" s="13"/>
    </row>
    <row r="6980" spans="2:7" x14ac:dyDescent="0.25">
      <c r="B6980" s="21"/>
      <c r="G6980" s="13"/>
    </row>
    <row r="6981" spans="2:7" x14ac:dyDescent="0.25">
      <c r="B6981" s="21"/>
      <c r="G6981" s="13"/>
    </row>
    <row r="6982" spans="2:7" x14ac:dyDescent="0.25">
      <c r="B6982" s="21"/>
      <c r="G6982" s="13"/>
    </row>
    <row r="6983" spans="2:7" x14ac:dyDescent="0.25">
      <c r="B6983" s="21"/>
      <c r="G6983" s="13"/>
    </row>
    <row r="6984" spans="2:7" x14ac:dyDescent="0.25">
      <c r="B6984" s="21"/>
      <c r="G6984" s="13"/>
    </row>
    <row r="6985" spans="2:7" x14ac:dyDescent="0.25">
      <c r="B6985" s="21"/>
      <c r="G6985" s="13"/>
    </row>
    <row r="6986" spans="2:7" x14ac:dyDescent="0.25">
      <c r="B6986" s="21"/>
      <c r="G6986" s="13"/>
    </row>
    <row r="6987" spans="2:7" x14ac:dyDescent="0.25">
      <c r="B6987" s="21"/>
      <c r="G6987" s="13"/>
    </row>
    <row r="6988" spans="2:7" x14ac:dyDescent="0.25">
      <c r="B6988" s="21"/>
      <c r="G6988" s="13"/>
    </row>
    <row r="6989" spans="2:7" x14ac:dyDescent="0.25">
      <c r="B6989" s="21"/>
      <c r="G6989" s="13"/>
    </row>
    <row r="6990" spans="2:7" x14ac:dyDescent="0.25">
      <c r="B6990" s="21"/>
      <c r="G6990" s="13"/>
    </row>
    <row r="6991" spans="2:7" x14ac:dyDescent="0.25">
      <c r="B6991" s="21"/>
      <c r="G6991" s="13"/>
    </row>
    <row r="6992" spans="2:7" x14ac:dyDescent="0.25">
      <c r="B6992" s="21"/>
      <c r="G6992" s="13"/>
    </row>
    <row r="6993" spans="2:7" x14ac:dyDescent="0.25">
      <c r="B6993" s="21"/>
      <c r="G6993" s="13"/>
    </row>
    <row r="6994" spans="2:7" x14ac:dyDescent="0.25">
      <c r="B6994" s="21"/>
      <c r="G6994" s="13"/>
    </row>
    <row r="6995" spans="2:7" x14ac:dyDescent="0.25">
      <c r="B6995" s="21"/>
      <c r="G6995" s="13"/>
    </row>
    <row r="6996" spans="2:7" x14ac:dyDescent="0.25">
      <c r="B6996" s="21"/>
      <c r="G6996" s="13"/>
    </row>
    <row r="6997" spans="2:7" x14ac:dyDescent="0.25">
      <c r="B6997" s="21"/>
      <c r="G6997" s="13"/>
    </row>
    <row r="6998" spans="2:7" x14ac:dyDescent="0.25">
      <c r="B6998" s="21"/>
      <c r="G6998" s="13"/>
    </row>
    <row r="6999" spans="2:7" x14ac:dyDescent="0.25">
      <c r="B6999" s="21"/>
      <c r="G6999" s="13"/>
    </row>
    <row r="7000" spans="2:7" x14ac:dyDescent="0.25">
      <c r="B7000" s="21"/>
      <c r="G7000" s="13"/>
    </row>
    <row r="7001" spans="2:7" x14ac:dyDescent="0.25">
      <c r="B7001" s="21"/>
      <c r="G7001" s="13"/>
    </row>
    <row r="7002" spans="2:7" x14ac:dyDescent="0.25">
      <c r="B7002" s="21"/>
      <c r="G7002" s="13"/>
    </row>
    <row r="7003" spans="2:7" x14ac:dyDescent="0.25">
      <c r="B7003" s="21"/>
      <c r="G7003" s="13"/>
    </row>
    <row r="7004" spans="2:7" x14ac:dyDescent="0.25">
      <c r="B7004" s="21"/>
      <c r="G7004" s="13"/>
    </row>
    <row r="7005" spans="2:7" x14ac:dyDescent="0.25">
      <c r="B7005" s="21"/>
      <c r="G7005" s="13"/>
    </row>
    <row r="7006" spans="2:7" x14ac:dyDescent="0.25">
      <c r="B7006" s="21"/>
      <c r="G7006" s="13"/>
    </row>
    <row r="7007" spans="2:7" x14ac:dyDescent="0.25">
      <c r="B7007" s="21"/>
      <c r="G7007" s="13"/>
    </row>
    <row r="7008" spans="2:7" x14ac:dyDescent="0.25">
      <c r="B7008" s="21"/>
      <c r="G7008" s="13"/>
    </row>
    <row r="7009" spans="2:7" x14ac:dyDescent="0.25">
      <c r="B7009" s="21"/>
      <c r="G7009" s="13"/>
    </row>
    <row r="7010" spans="2:7" x14ac:dyDescent="0.25">
      <c r="B7010" s="21"/>
      <c r="G7010" s="13"/>
    </row>
    <row r="7011" spans="2:7" x14ac:dyDescent="0.25">
      <c r="B7011" s="21"/>
      <c r="G7011" s="13"/>
    </row>
    <row r="7012" spans="2:7" x14ac:dyDescent="0.25">
      <c r="B7012" s="21"/>
      <c r="G7012" s="13"/>
    </row>
    <row r="7013" spans="2:7" x14ac:dyDescent="0.25">
      <c r="B7013" s="21"/>
      <c r="G7013" s="13"/>
    </row>
    <row r="7014" spans="2:7" x14ac:dyDescent="0.25">
      <c r="B7014" s="21"/>
      <c r="G7014" s="13"/>
    </row>
    <row r="7015" spans="2:7" x14ac:dyDescent="0.25">
      <c r="B7015" s="21"/>
      <c r="G7015" s="13"/>
    </row>
    <row r="7016" spans="2:7" x14ac:dyDescent="0.25">
      <c r="B7016" s="21"/>
      <c r="G7016" s="13"/>
    </row>
    <row r="7017" spans="2:7" x14ac:dyDescent="0.25">
      <c r="B7017" s="21"/>
      <c r="G7017" s="13"/>
    </row>
    <row r="7018" spans="2:7" x14ac:dyDescent="0.25">
      <c r="B7018" s="21"/>
      <c r="G7018" s="13"/>
    </row>
    <row r="7019" spans="2:7" x14ac:dyDescent="0.25">
      <c r="B7019" s="21"/>
      <c r="G7019" s="13"/>
    </row>
    <row r="7020" spans="2:7" x14ac:dyDescent="0.25">
      <c r="B7020" s="21"/>
      <c r="G7020" s="13"/>
    </row>
    <row r="7021" spans="2:7" x14ac:dyDescent="0.25">
      <c r="B7021" s="21"/>
      <c r="G7021" s="13"/>
    </row>
    <row r="7022" spans="2:7" x14ac:dyDescent="0.25">
      <c r="B7022" s="21"/>
      <c r="G7022" s="13"/>
    </row>
    <row r="7023" spans="2:7" x14ac:dyDescent="0.25">
      <c r="B7023" s="21"/>
      <c r="G7023" s="13"/>
    </row>
    <row r="7024" spans="2:7" x14ac:dyDescent="0.25">
      <c r="B7024" s="21"/>
      <c r="G7024" s="13"/>
    </row>
    <row r="7025" spans="2:7" x14ac:dyDescent="0.25">
      <c r="B7025" s="21"/>
      <c r="G7025" s="13"/>
    </row>
    <row r="7026" spans="2:7" x14ac:dyDescent="0.25">
      <c r="B7026" s="21"/>
      <c r="G7026" s="13"/>
    </row>
    <row r="7027" spans="2:7" x14ac:dyDescent="0.25">
      <c r="B7027" s="21"/>
      <c r="G7027" s="13"/>
    </row>
    <row r="7028" spans="2:7" x14ac:dyDescent="0.25">
      <c r="B7028" s="21"/>
      <c r="G7028" s="13"/>
    </row>
    <row r="7029" spans="2:7" x14ac:dyDescent="0.25">
      <c r="B7029" s="21"/>
      <c r="G7029" s="13"/>
    </row>
    <row r="7030" spans="2:7" x14ac:dyDescent="0.25">
      <c r="B7030" s="21"/>
      <c r="G7030" s="13"/>
    </row>
    <row r="7031" spans="2:7" x14ac:dyDescent="0.25">
      <c r="B7031" s="21"/>
      <c r="G7031" s="13"/>
    </row>
    <row r="7032" spans="2:7" x14ac:dyDescent="0.25">
      <c r="B7032" s="21"/>
      <c r="G7032" s="13"/>
    </row>
    <row r="7033" spans="2:7" x14ac:dyDescent="0.25">
      <c r="B7033" s="21"/>
      <c r="G7033" s="13"/>
    </row>
    <row r="7034" spans="2:7" x14ac:dyDescent="0.25">
      <c r="B7034" s="21"/>
      <c r="G7034" s="13"/>
    </row>
    <row r="7035" spans="2:7" x14ac:dyDescent="0.25">
      <c r="B7035" s="21"/>
      <c r="G7035" s="13"/>
    </row>
    <row r="7036" spans="2:7" x14ac:dyDescent="0.25">
      <c r="B7036" s="21"/>
      <c r="G7036" s="13"/>
    </row>
    <row r="7037" spans="2:7" x14ac:dyDescent="0.25">
      <c r="B7037" s="21"/>
      <c r="G7037" s="13"/>
    </row>
    <row r="7038" spans="2:7" x14ac:dyDescent="0.25">
      <c r="B7038" s="21"/>
      <c r="G7038" s="13"/>
    </row>
    <row r="7039" spans="2:7" x14ac:dyDescent="0.25">
      <c r="B7039" s="21"/>
      <c r="G7039" s="13"/>
    </row>
    <row r="7040" spans="2:7" x14ac:dyDescent="0.25">
      <c r="B7040" s="21"/>
      <c r="G7040" s="13"/>
    </row>
    <row r="7041" spans="2:7" x14ac:dyDescent="0.25">
      <c r="B7041" s="21"/>
      <c r="G7041" s="13"/>
    </row>
    <row r="7042" spans="2:7" x14ac:dyDescent="0.25">
      <c r="B7042" s="21"/>
      <c r="G7042" s="13"/>
    </row>
    <row r="7043" spans="2:7" x14ac:dyDescent="0.25">
      <c r="B7043" s="21"/>
      <c r="G7043" s="13"/>
    </row>
    <row r="7044" spans="2:7" x14ac:dyDescent="0.25">
      <c r="B7044" s="21"/>
      <c r="G7044" s="13"/>
    </row>
    <row r="7045" spans="2:7" x14ac:dyDescent="0.25">
      <c r="B7045" s="21"/>
      <c r="G7045" s="13"/>
    </row>
    <row r="7046" spans="2:7" x14ac:dyDescent="0.25">
      <c r="B7046" s="21"/>
      <c r="G7046" s="13"/>
    </row>
    <row r="7047" spans="2:7" x14ac:dyDescent="0.25">
      <c r="B7047" s="21"/>
      <c r="G7047" s="13"/>
    </row>
    <row r="7048" spans="2:7" x14ac:dyDescent="0.25">
      <c r="B7048" s="21"/>
      <c r="G7048" s="13"/>
    </row>
    <row r="7049" spans="2:7" x14ac:dyDescent="0.25">
      <c r="B7049" s="21"/>
      <c r="G7049" s="13"/>
    </row>
    <row r="7050" spans="2:7" x14ac:dyDescent="0.25">
      <c r="B7050" s="21"/>
      <c r="G7050" s="13"/>
    </row>
    <row r="7051" spans="2:7" x14ac:dyDescent="0.25">
      <c r="B7051" s="21"/>
      <c r="G7051" s="13"/>
    </row>
    <row r="7052" spans="2:7" x14ac:dyDescent="0.25">
      <c r="B7052" s="21"/>
      <c r="G7052" s="13"/>
    </row>
    <row r="7053" spans="2:7" x14ac:dyDescent="0.25">
      <c r="B7053" s="21"/>
      <c r="G7053" s="13"/>
    </row>
    <row r="7054" spans="2:7" x14ac:dyDescent="0.25">
      <c r="B7054" s="21"/>
      <c r="G7054" s="13"/>
    </row>
    <row r="7055" spans="2:7" x14ac:dyDescent="0.25">
      <c r="B7055" s="21"/>
      <c r="G7055" s="13"/>
    </row>
    <row r="7056" spans="2:7" x14ac:dyDescent="0.25">
      <c r="B7056" s="21"/>
      <c r="G7056" s="13"/>
    </row>
    <row r="7057" spans="2:7" x14ac:dyDescent="0.25">
      <c r="B7057" s="21"/>
      <c r="G7057" s="13"/>
    </row>
    <row r="7058" spans="2:7" x14ac:dyDescent="0.25">
      <c r="B7058" s="21"/>
      <c r="G7058" s="13"/>
    </row>
    <row r="7059" spans="2:7" x14ac:dyDescent="0.25">
      <c r="B7059" s="21"/>
      <c r="G7059" s="13"/>
    </row>
    <row r="7060" spans="2:7" x14ac:dyDescent="0.25">
      <c r="B7060" s="21"/>
      <c r="G7060" s="13"/>
    </row>
    <row r="7061" spans="2:7" x14ac:dyDescent="0.25">
      <c r="B7061" s="21"/>
      <c r="G7061" s="13"/>
    </row>
    <row r="7062" spans="2:7" x14ac:dyDescent="0.25">
      <c r="B7062" s="21"/>
      <c r="G7062" s="13"/>
    </row>
    <row r="7063" spans="2:7" x14ac:dyDescent="0.25">
      <c r="B7063" s="21"/>
      <c r="G7063" s="13"/>
    </row>
    <row r="7064" spans="2:7" x14ac:dyDescent="0.25">
      <c r="B7064" s="21"/>
      <c r="G7064" s="13"/>
    </row>
    <row r="7065" spans="2:7" x14ac:dyDescent="0.25">
      <c r="B7065" s="21"/>
      <c r="G7065" s="13"/>
    </row>
    <row r="7066" spans="2:7" x14ac:dyDescent="0.25">
      <c r="B7066" s="21"/>
      <c r="G7066" s="13"/>
    </row>
    <row r="7067" spans="2:7" x14ac:dyDescent="0.25">
      <c r="B7067" s="21"/>
      <c r="G7067" s="13"/>
    </row>
    <row r="7068" spans="2:7" x14ac:dyDescent="0.25">
      <c r="B7068" s="21"/>
      <c r="G7068" s="13"/>
    </row>
    <row r="7069" spans="2:7" x14ac:dyDescent="0.25">
      <c r="B7069" s="21"/>
      <c r="G7069" s="13"/>
    </row>
    <row r="7070" spans="2:7" x14ac:dyDescent="0.25">
      <c r="B7070" s="21"/>
      <c r="G7070" s="13"/>
    </row>
    <row r="7071" spans="2:7" x14ac:dyDescent="0.25">
      <c r="B7071" s="21"/>
      <c r="G7071" s="13"/>
    </row>
    <row r="7072" spans="2:7" x14ac:dyDescent="0.25">
      <c r="B7072" s="21"/>
      <c r="G7072" s="13"/>
    </row>
    <row r="7073" spans="2:7" x14ac:dyDescent="0.25">
      <c r="B7073" s="21"/>
      <c r="G7073" s="13"/>
    </row>
    <row r="7074" spans="2:7" x14ac:dyDescent="0.25">
      <c r="B7074" s="21"/>
      <c r="G7074" s="13"/>
    </row>
    <row r="7075" spans="2:7" x14ac:dyDescent="0.25">
      <c r="B7075" s="21"/>
      <c r="G7075" s="13"/>
    </row>
    <row r="7076" spans="2:7" x14ac:dyDescent="0.25">
      <c r="B7076" s="21"/>
      <c r="G7076" s="13"/>
    </row>
    <row r="7077" spans="2:7" x14ac:dyDescent="0.25">
      <c r="B7077" s="21"/>
      <c r="G7077" s="13"/>
    </row>
    <row r="7078" spans="2:7" x14ac:dyDescent="0.25">
      <c r="B7078" s="21"/>
      <c r="G7078" s="13"/>
    </row>
    <row r="7079" spans="2:7" x14ac:dyDescent="0.25">
      <c r="B7079" s="21"/>
      <c r="G7079" s="13"/>
    </row>
    <row r="7080" spans="2:7" x14ac:dyDescent="0.25">
      <c r="B7080" s="21"/>
      <c r="G7080" s="13"/>
    </row>
    <row r="7081" spans="2:7" x14ac:dyDescent="0.25">
      <c r="B7081" s="21"/>
      <c r="G7081" s="13"/>
    </row>
    <row r="7082" spans="2:7" x14ac:dyDescent="0.25">
      <c r="B7082" s="21"/>
      <c r="G7082" s="13"/>
    </row>
    <row r="7083" spans="2:7" x14ac:dyDescent="0.25">
      <c r="B7083" s="21"/>
      <c r="G7083" s="13"/>
    </row>
    <row r="7084" spans="2:7" x14ac:dyDescent="0.25">
      <c r="B7084" s="21"/>
      <c r="G7084" s="13"/>
    </row>
    <row r="7085" spans="2:7" x14ac:dyDescent="0.25">
      <c r="B7085" s="21"/>
      <c r="G7085" s="13"/>
    </row>
    <row r="7086" spans="2:7" x14ac:dyDescent="0.25">
      <c r="B7086" s="21"/>
      <c r="G7086" s="13"/>
    </row>
    <row r="7087" spans="2:7" x14ac:dyDescent="0.25">
      <c r="B7087" s="21"/>
      <c r="G7087" s="13"/>
    </row>
    <row r="7088" spans="2:7" x14ac:dyDescent="0.25">
      <c r="B7088" s="21"/>
      <c r="G7088" s="13"/>
    </row>
    <row r="7089" spans="2:7" x14ac:dyDescent="0.25">
      <c r="B7089" s="21"/>
      <c r="G7089" s="13"/>
    </row>
    <row r="7090" spans="2:7" x14ac:dyDescent="0.25">
      <c r="B7090" s="21"/>
      <c r="G7090" s="13"/>
    </row>
    <row r="7091" spans="2:7" x14ac:dyDescent="0.25">
      <c r="B7091" s="21"/>
      <c r="G7091" s="13"/>
    </row>
    <row r="7092" spans="2:7" x14ac:dyDescent="0.25">
      <c r="B7092" s="21"/>
      <c r="G7092" s="13"/>
    </row>
    <row r="7093" spans="2:7" x14ac:dyDescent="0.25">
      <c r="B7093" s="21"/>
      <c r="G7093" s="13"/>
    </row>
    <row r="7094" spans="2:7" x14ac:dyDescent="0.25">
      <c r="B7094" s="21"/>
      <c r="G7094" s="13"/>
    </row>
    <row r="7095" spans="2:7" x14ac:dyDescent="0.25">
      <c r="B7095" s="21"/>
      <c r="G7095" s="13"/>
    </row>
    <row r="7096" spans="2:7" x14ac:dyDescent="0.25">
      <c r="B7096" s="21"/>
      <c r="G7096" s="13"/>
    </row>
    <row r="7097" spans="2:7" x14ac:dyDescent="0.25">
      <c r="B7097" s="21"/>
      <c r="G7097" s="13"/>
    </row>
    <row r="7098" spans="2:7" x14ac:dyDescent="0.25">
      <c r="B7098" s="21"/>
      <c r="G7098" s="13"/>
    </row>
    <row r="7099" spans="2:7" x14ac:dyDescent="0.25">
      <c r="B7099" s="21"/>
      <c r="G7099" s="13"/>
    </row>
    <row r="7100" spans="2:7" x14ac:dyDescent="0.25">
      <c r="B7100" s="21"/>
      <c r="G7100" s="13"/>
    </row>
    <row r="7101" spans="2:7" x14ac:dyDescent="0.25">
      <c r="B7101" s="21"/>
      <c r="G7101" s="13"/>
    </row>
    <row r="7102" spans="2:7" x14ac:dyDescent="0.25">
      <c r="B7102" s="21"/>
      <c r="G7102" s="13"/>
    </row>
    <row r="7103" spans="2:7" x14ac:dyDescent="0.25">
      <c r="B7103" s="21"/>
      <c r="G7103" s="13"/>
    </row>
    <row r="7104" spans="2:7" x14ac:dyDescent="0.25">
      <c r="B7104" s="21"/>
      <c r="G7104" s="13"/>
    </row>
    <row r="7105" spans="2:7" x14ac:dyDescent="0.25">
      <c r="B7105" s="21"/>
      <c r="G7105" s="13"/>
    </row>
    <row r="7106" spans="2:7" x14ac:dyDescent="0.25">
      <c r="B7106" s="21"/>
      <c r="G7106" s="13"/>
    </row>
    <row r="7107" spans="2:7" x14ac:dyDescent="0.25">
      <c r="B7107" s="21"/>
      <c r="G7107" s="13"/>
    </row>
    <row r="7108" spans="2:7" x14ac:dyDescent="0.25">
      <c r="B7108" s="21"/>
      <c r="G7108" s="13"/>
    </row>
    <row r="7109" spans="2:7" x14ac:dyDescent="0.25">
      <c r="B7109" s="21"/>
      <c r="G7109" s="13"/>
    </row>
    <row r="7110" spans="2:7" x14ac:dyDescent="0.25">
      <c r="B7110" s="21"/>
      <c r="G7110" s="13"/>
    </row>
    <row r="7111" spans="2:7" x14ac:dyDescent="0.25">
      <c r="B7111" s="21"/>
      <c r="G7111" s="13"/>
    </row>
    <row r="7112" spans="2:7" x14ac:dyDescent="0.25">
      <c r="B7112" s="21"/>
      <c r="G7112" s="13"/>
    </row>
    <row r="7113" spans="2:7" x14ac:dyDescent="0.25">
      <c r="B7113" s="21"/>
      <c r="G7113" s="13"/>
    </row>
    <row r="7114" spans="2:7" x14ac:dyDescent="0.25">
      <c r="B7114" s="21"/>
      <c r="G7114" s="13"/>
    </row>
    <row r="7115" spans="2:7" x14ac:dyDescent="0.25">
      <c r="B7115" s="21"/>
      <c r="G7115" s="13"/>
    </row>
    <row r="7116" spans="2:7" x14ac:dyDescent="0.25">
      <c r="B7116" s="21"/>
      <c r="G7116" s="13"/>
    </row>
    <row r="7117" spans="2:7" x14ac:dyDescent="0.25">
      <c r="B7117" s="21"/>
      <c r="G7117" s="13"/>
    </row>
    <row r="7118" spans="2:7" x14ac:dyDescent="0.25">
      <c r="B7118" s="21"/>
      <c r="G7118" s="13"/>
    </row>
    <row r="7119" spans="2:7" x14ac:dyDescent="0.25">
      <c r="B7119" s="21"/>
      <c r="G7119" s="13"/>
    </row>
    <row r="7120" spans="2:7" x14ac:dyDescent="0.25">
      <c r="B7120" s="21"/>
      <c r="G7120" s="13"/>
    </row>
    <row r="7121" spans="2:7" x14ac:dyDescent="0.25">
      <c r="B7121" s="21"/>
      <c r="G7121" s="13"/>
    </row>
    <row r="7122" spans="2:7" x14ac:dyDescent="0.25">
      <c r="B7122" s="21"/>
      <c r="G7122" s="13"/>
    </row>
    <row r="7123" spans="2:7" x14ac:dyDescent="0.25">
      <c r="B7123" s="21"/>
      <c r="G7123" s="13"/>
    </row>
    <row r="7124" spans="2:7" x14ac:dyDescent="0.25">
      <c r="B7124" s="21"/>
      <c r="G7124" s="13"/>
    </row>
    <row r="7125" spans="2:7" x14ac:dyDescent="0.25">
      <c r="B7125" s="21"/>
      <c r="G7125" s="13"/>
    </row>
    <row r="7126" spans="2:7" x14ac:dyDescent="0.25">
      <c r="B7126" s="21"/>
      <c r="G7126" s="13"/>
    </row>
    <row r="7127" spans="2:7" x14ac:dyDescent="0.25">
      <c r="B7127" s="21"/>
      <c r="G7127" s="13"/>
    </row>
    <row r="7128" spans="2:7" x14ac:dyDescent="0.25">
      <c r="B7128" s="21"/>
      <c r="G7128" s="13"/>
    </row>
    <row r="7129" spans="2:7" x14ac:dyDescent="0.25">
      <c r="B7129" s="21"/>
      <c r="G7129" s="13"/>
    </row>
    <row r="7130" spans="2:7" x14ac:dyDescent="0.25">
      <c r="B7130" s="21"/>
      <c r="G7130" s="13"/>
    </row>
    <row r="7131" spans="2:7" x14ac:dyDescent="0.25">
      <c r="B7131" s="21"/>
      <c r="G7131" s="13"/>
    </row>
    <row r="7132" spans="2:7" x14ac:dyDescent="0.25">
      <c r="B7132" s="21"/>
      <c r="G7132" s="13"/>
    </row>
    <row r="7133" spans="2:7" x14ac:dyDescent="0.25">
      <c r="B7133" s="21"/>
      <c r="G7133" s="13"/>
    </row>
    <row r="7134" spans="2:7" x14ac:dyDescent="0.25">
      <c r="B7134" s="21"/>
      <c r="G7134" s="13"/>
    </row>
    <row r="7135" spans="2:7" x14ac:dyDescent="0.25">
      <c r="B7135" s="21"/>
      <c r="G7135" s="13"/>
    </row>
    <row r="7136" spans="2:7" x14ac:dyDescent="0.25">
      <c r="B7136" s="21"/>
      <c r="G7136" s="13"/>
    </row>
    <row r="7137" spans="2:7" x14ac:dyDescent="0.25">
      <c r="B7137" s="21"/>
      <c r="G7137" s="13"/>
    </row>
    <row r="7138" spans="2:7" x14ac:dyDescent="0.25">
      <c r="B7138" s="21"/>
      <c r="G7138" s="13"/>
    </row>
    <row r="7139" spans="2:7" x14ac:dyDescent="0.25">
      <c r="B7139" s="21"/>
      <c r="G7139" s="13"/>
    </row>
    <row r="7140" spans="2:7" x14ac:dyDescent="0.25">
      <c r="B7140" s="21"/>
      <c r="G7140" s="13"/>
    </row>
    <row r="7141" spans="2:7" x14ac:dyDescent="0.25">
      <c r="B7141" s="21"/>
      <c r="G7141" s="13"/>
    </row>
    <row r="7142" spans="2:7" x14ac:dyDescent="0.25">
      <c r="B7142" s="21"/>
      <c r="G7142" s="13"/>
    </row>
    <row r="7143" spans="2:7" x14ac:dyDescent="0.25">
      <c r="B7143" s="21"/>
      <c r="G7143" s="13"/>
    </row>
    <row r="7144" spans="2:7" x14ac:dyDescent="0.25">
      <c r="B7144" s="21"/>
      <c r="G7144" s="13"/>
    </row>
    <row r="7145" spans="2:7" x14ac:dyDescent="0.25">
      <c r="B7145" s="21"/>
      <c r="G7145" s="13"/>
    </row>
    <row r="7146" spans="2:7" x14ac:dyDescent="0.25">
      <c r="B7146" s="21"/>
      <c r="G7146" s="13"/>
    </row>
    <row r="7147" spans="2:7" x14ac:dyDescent="0.25">
      <c r="B7147" s="21"/>
      <c r="G7147" s="13"/>
    </row>
    <row r="7148" spans="2:7" x14ac:dyDescent="0.25">
      <c r="B7148" s="21"/>
      <c r="G7148" s="13"/>
    </row>
    <row r="7149" spans="2:7" x14ac:dyDescent="0.25">
      <c r="B7149" s="21"/>
      <c r="G7149" s="13"/>
    </row>
    <row r="7150" spans="2:7" x14ac:dyDescent="0.25">
      <c r="B7150" s="21"/>
      <c r="G7150" s="13"/>
    </row>
    <row r="7151" spans="2:7" x14ac:dyDescent="0.25">
      <c r="B7151" s="21"/>
      <c r="G7151" s="13"/>
    </row>
    <row r="7152" spans="2:7" x14ac:dyDescent="0.25">
      <c r="B7152" s="21"/>
      <c r="G7152" s="13"/>
    </row>
    <row r="7153" spans="2:7" x14ac:dyDescent="0.25">
      <c r="B7153" s="21"/>
      <c r="G7153" s="13"/>
    </row>
    <row r="7154" spans="2:7" x14ac:dyDescent="0.25">
      <c r="B7154" s="21"/>
      <c r="G7154" s="13"/>
    </row>
    <row r="7155" spans="2:7" x14ac:dyDescent="0.25">
      <c r="B7155" s="21"/>
      <c r="G7155" s="13"/>
    </row>
    <row r="7156" spans="2:7" x14ac:dyDescent="0.25">
      <c r="B7156" s="21"/>
      <c r="G7156" s="13"/>
    </row>
    <row r="7157" spans="2:7" x14ac:dyDescent="0.25">
      <c r="B7157" s="21"/>
      <c r="G7157" s="13"/>
    </row>
    <row r="7158" spans="2:7" x14ac:dyDescent="0.25">
      <c r="B7158" s="21"/>
      <c r="G7158" s="13"/>
    </row>
    <row r="7159" spans="2:7" x14ac:dyDescent="0.25">
      <c r="B7159" s="21"/>
      <c r="G7159" s="13"/>
    </row>
    <row r="7160" spans="2:7" x14ac:dyDescent="0.25">
      <c r="B7160" s="21"/>
      <c r="G7160" s="13"/>
    </row>
    <row r="7161" spans="2:7" x14ac:dyDescent="0.25">
      <c r="B7161" s="21"/>
      <c r="G7161" s="13"/>
    </row>
    <row r="7162" spans="2:7" x14ac:dyDescent="0.25">
      <c r="B7162" s="21"/>
      <c r="G7162" s="13"/>
    </row>
    <row r="7163" spans="2:7" x14ac:dyDescent="0.25">
      <c r="B7163" s="21"/>
      <c r="G7163" s="13"/>
    </row>
    <row r="7164" spans="2:7" x14ac:dyDescent="0.25">
      <c r="B7164" s="21"/>
      <c r="G7164" s="13"/>
    </row>
    <row r="7165" spans="2:7" x14ac:dyDescent="0.25">
      <c r="B7165" s="21"/>
      <c r="G7165" s="13"/>
    </row>
    <row r="7166" spans="2:7" x14ac:dyDescent="0.25">
      <c r="B7166" s="21"/>
      <c r="G7166" s="13"/>
    </row>
    <row r="7167" spans="2:7" x14ac:dyDescent="0.25">
      <c r="B7167" s="21"/>
      <c r="G7167" s="13"/>
    </row>
    <row r="7168" spans="2:7" x14ac:dyDescent="0.25">
      <c r="B7168" s="21"/>
      <c r="G7168" s="13"/>
    </row>
    <row r="7169" spans="2:7" x14ac:dyDescent="0.25">
      <c r="B7169" s="21"/>
      <c r="G7169" s="13"/>
    </row>
    <row r="7170" spans="2:7" x14ac:dyDescent="0.25">
      <c r="B7170" s="21"/>
      <c r="G7170" s="13"/>
    </row>
    <row r="7171" spans="2:7" x14ac:dyDescent="0.25">
      <c r="B7171" s="21"/>
      <c r="G7171" s="13"/>
    </row>
    <row r="7172" spans="2:7" x14ac:dyDescent="0.25">
      <c r="B7172" s="21"/>
      <c r="G7172" s="13"/>
    </row>
    <row r="7173" spans="2:7" x14ac:dyDescent="0.25">
      <c r="B7173" s="21"/>
      <c r="G7173" s="13"/>
    </row>
    <row r="7174" spans="2:7" x14ac:dyDescent="0.25">
      <c r="B7174" s="21"/>
      <c r="G7174" s="13"/>
    </row>
    <row r="7175" spans="2:7" x14ac:dyDescent="0.25">
      <c r="B7175" s="21"/>
      <c r="G7175" s="13"/>
    </row>
    <row r="7176" spans="2:7" x14ac:dyDescent="0.25">
      <c r="B7176" s="21"/>
      <c r="G7176" s="13"/>
    </row>
    <row r="7177" spans="2:7" x14ac:dyDescent="0.25">
      <c r="B7177" s="21"/>
      <c r="G7177" s="13"/>
    </row>
    <row r="7178" spans="2:7" x14ac:dyDescent="0.25">
      <c r="B7178" s="21"/>
      <c r="G7178" s="13"/>
    </row>
    <row r="7179" spans="2:7" x14ac:dyDescent="0.25">
      <c r="B7179" s="21"/>
      <c r="G7179" s="13"/>
    </row>
    <row r="7180" spans="2:7" x14ac:dyDescent="0.25">
      <c r="B7180" s="21"/>
      <c r="G7180" s="13"/>
    </row>
    <row r="7181" spans="2:7" x14ac:dyDescent="0.25">
      <c r="B7181" s="21"/>
      <c r="G7181" s="13"/>
    </row>
    <row r="7182" spans="2:7" x14ac:dyDescent="0.25">
      <c r="B7182" s="21"/>
      <c r="G7182" s="13"/>
    </row>
    <row r="7183" spans="2:7" x14ac:dyDescent="0.25">
      <c r="B7183" s="21"/>
      <c r="G7183" s="13"/>
    </row>
    <row r="7184" spans="2:7" x14ac:dyDescent="0.25">
      <c r="B7184" s="21"/>
      <c r="G7184" s="13"/>
    </row>
    <row r="7185" spans="2:7" x14ac:dyDescent="0.25">
      <c r="B7185" s="21"/>
      <c r="G7185" s="13"/>
    </row>
    <row r="7186" spans="2:7" x14ac:dyDescent="0.25">
      <c r="B7186" s="21"/>
      <c r="G7186" s="13"/>
    </row>
    <row r="7187" spans="2:7" x14ac:dyDescent="0.25">
      <c r="B7187" s="21"/>
      <c r="G7187" s="13"/>
    </row>
    <row r="7188" spans="2:7" x14ac:dyDescent="0.25">
      <c r="B7188" s="21"/>
      <c r="G7188" s="13"/>
    </row>
    <row r="7189" spans="2:7" x14ac:dyDescent="0.25">
      <c r="B7189" s="21"/>
      <c r="G7189" s="13"/>
    </row>
    <row r="7190" spans="2:7" x14ac:dyDescent="0.25">
      <c r="B7190" s="21"/>
      <c r="G7190" s="13"/>
    </row>
    <row r="7191" spans="2:7" x14ac:dyDescent="0.25">
      <c r="B7191" s="21"/>
      <c r="G7191" s="13"/>
    </row>
    <row r="7192" spans="2:7" x14ac:dyDescent="0.25">
      <c r="B7192" s="21"/>
      <c r="G7192" s="13"/>
    </row>
    <row r="7193" spans="2:7" x14ac:dyDescent="0.25">
      <c r="B7193" s="21"/>
      <c r="G7193" s="13"/>
    </row>
    <row r="7194" spans="2:7" x14ac:dyDescent="0.25">
      <c r="B7194" s="21"/>
      <c r="G7194" s="13"/>
    </row>
    <row r="7195" spans="2:7" x14ac:dyDescent="0.25">
      <c r="B7195" s="21"/>
      <c r="G7195" s="13"/>
    </row>
    <row r="7196" spans="2:7" x14ac:dyDescent="0.25">
      <c r="B7196" s="21"/>
      <c r="G7196" s="13"/>
    </row>
    <row r="7197" spans="2:7" x14ac:dyDescent="0.25">
      <c r="B7197" s="21"/>
      <c r="G7197" s="13"/>
    </row>
    <row r="7198" spans="2:7" x14ac:dyDescent="0.25">
      <c r="B7198" s="21"/>
      <c r="G7198" s="13"/>
    </row>
    <row r="7199" spans="2:7" x14ac:dyDescent="0.25">
      <c r="B7199" s="21"/>
      <c r="G7199" s="13"/>
    </row>
    <row r="7200" spans="2:7" x14ac:dyDescent="0.25">
      <c r="B7200" s="21"/>
      <c r="G7200" s="13"/>
    </row>
    <row r="7201" spans="2:7" x14ac:dyDescent="0.25">
      <c r="B7201" s="21"/>
      <c r="G7201" s="13"/>
    </row>
    <row r="7202" spans="2:7" x14ac:dyDescent="0.25">
      <c r="B7202" s="21"/>
      <c r="G7202" s="13"/>
    </row>
    <row r="7203" spans="2:7" x14ac:dyDescent="0.25">
      <c r="B7203" s="21"/>
      <c r="G7203" s="13"/>
    </row>
    <row r="7204" spans="2:7" x14ac:dyDescent="0.25">
      <c r="B7204" s="21"/>
      <c r="G7204" s="13"/>
    </row>
    <row r="7205" spans="2:7" x14ac:dyDescent="0.25">
      <c r="B7205" s="21"/>
      <c r="G7205" s="13"/>
    </row>
    <row r="7206" spans="2:7" x14ac:dyDescent="0.25">
      <c r="B7206" s="21"/>
      <c r="G7206" s="13"/>
    </row>
    <row r="7207" spans="2:7" x14ac:dyDescent="0.25">
      <c r="B7207" s="21"/>
      <c r="G7207" s="13"/>
    </row>
    <row r="7208" spans="2:7" x14ac:dyDescent="0.25">
      <c r="B7208" s="21"/>
      <c r="G7208" s="13"/>
    </row>
    <row r="7209" spans="2:7" x14ac:dyDescent="0.25">
      <c r="B7209" s="21"/>
      <c r="G7209" s="13"/>
    </row>
    <row r="7210" spans="2:7" x14ac:dyDescent="0.25">
      <c r="B7210" s="21"/>
      <c r="G7210" s="13"/>
    </row>
    <row r="7211" spans="2:7" x14ac:dyDescent="0.25">
      <c r="B7211" s="21"/>
      <c r="G7211" s="13"/>
    </row>
    <row r="7212" spans="2:7" x14ac:dyDescent="0.25">
      <c r="B7212" s="21"/>
      <c r="G7212" s="13"/>
    </row>
    <row r="7213" spans="2:7" x14ac:dyDescent="0.25">
      <c r="B7213" s="21"/>
      <c r="G7213" s="13"/>
    </row>
    <row r="7214" spans="2:7" x14ac:dyDescent="0.25">
      <c r="B7214" s="21"/>
      <c r="G7214" s="13"/>
    </row>
    <row r="7215" spans="2:7" x14ac:dyDescent="0.25">
      <c r="B7215" s="21"/>
      <c r="G7215" s="13"/>
    </row>
    <row r="7216" spans="2:7" x14ac:dyDescent="0.25">
      <c r="B7216" s="21"/>
      <c r="G7216" s="13"/>
    </row>
    <row r="7217" spans="2:7" x14ac:dyDescent="0.25">
      <c r="B7217" s="21"/>
      <c r="G7217" s="13"/>
    </row>
    <row r="7218" spans="2:7" x14ac:dyDescent="0.25">
      <c r="B7218" s="21"/>
      <c r="G7218" s="13"/>
    </row>
    <row r="7219" spans="2:7" x14ac:dyDescent="0.25">
      <c r="B7219" s="21"/>
      <c r="G7219" s="13"/>
    </row>
    <row r="7220" spans="2:7" x14ac:dyDescent="0.25">
      <c r="B7220" s="21"/>
      <c r="G7220" s="13"/>
    </row>
    <row r="7221" spans="2:7" x14ac:dyDescent="0.25">
      <c r="B7221" s="21"/>
      <c r="G7221" s="13"/>
    </row>
    <row r="7222" spans="2:7" x14ac:dyDescent="0.25">
      <c r="B7222" s="21"/>
      <c r="G7222" s="13"/>
    </row>
    <row r="7223" spans="2:7" x14ac:dyDescent="0.25">
      <c r="B7223" s="21"/>
      <c r="G7223" s="13"/>
    </row>
    <row r="7224" spans="2:7" x14ac:dyDescent="0.25">
      <c r="B7224" s="21"/>
      <c r="G7224" s="13"/>
    </row>
    <row r="7225" spans="2:7" x14ac:dyDescent="0.25">
      <c r="B7225" s="21"/>
      <c r="G7225" s="13"/>
    </row>
    <row r="7226" spans="2:7" x14ac:dyDescent="0.25">
      <c r="B7226" s="21"/>
      <c r="G7226" s="13"/>
    </row>
    <row r="7227" spans="2:7" x14ac:dyDescent="0.25">
      <c r="B7227" s="21"/>
      <c r="G7227" s="13"/>
    </row>
    <row r="7228" spans="2:7" x14ac:dyDescent="0.25">
      <c r="B7228" s="21"/>
      <c r="G7228" s="13"/>
    </row>
    <row r="7229" spans="2:7" x14ac:dyDescent="0.25">
      <c r="B7229" s="21"/>
      <c r="G7229" s="13"/>
    </row>
    <row r="7230" spans="2:7" x14ac:dyDescent="0.25">
      <c r="B7230" s="21"/>
      <c r="G7230" s="13"/>
    </row>
    <row r="7231" spans="2:7" x14ac:dyDescent="0.25">
      <c r="B7231" s="21"/>
      <c r="G7231" s="13"/>
    </row>
    <row r="7232" spans="2:7" x14ac:dyDescent="0.25">
      <c r="B7232" s="21"/>
      <c r="G7232" s="13"/>
    </row>
    <row r="7233" spans="2:7" x14ac:dyDescent="0.25">
      <c r="B7233" s="21"/>
      <c r="G7233" s="13"/>
    </row>
    <row r="7234" spans="2:7" x14ac:dyDescent="0.25">
      <c r="B7234" s="21"/>
      <c r="G7234" s="13"/>
    </row>
    <row r="7235" spans="2:7" x14ac:dyDescent="0.25">
      <c r="B7235" s="21"/>
      <c r="G7235" s="13"/>
    </row>
    <row r="7236" spans="2:7" x14ac:dyDescent="0.25">
      <c r="B7236" s="21"/>
      <c r="G7236" s="13"/>
    </row>
    <row r="7237" spans="2:7" x14ac:dyDescent="0.25">
      <c r="B7237" s="21"/>
      <c r="G7237" s="13"/>
    </row>
    <row r="7238" spans="2:7" x14ac:dyDescent="0.25">
      <c r="B7238" s="21"/>
      <c r="G7238" s="13"/>
    </row>
    <row r="7239" spans="2:7" x14ac:dyDescent="0.25">
      <c r="B7239" s="21"/>
      <c r="G7239" s="13"/>
    </row>
    <row r="7240" spans="2:7" x14ac:dyDescent="0.25">
      <c r="B7240" s="21"/>
      <c r="G7240" s="13"/>
    </row>
    <row r="7241" spans="2:7" x14ac:dyDescent="0.25">
      <c r="B7241" s="21"/>
      <c r="G7241" s="13"/>
    </row>
    <row r="7242" spans="2:7" x14ac:dyDescent="0.25">
      <c r="B7242" s="21"/>
      <c r="G7242" s="13"/>
    </row>
    <row r="7243" spans="2:7" x14ac:dyDescent="0.25">
      <c r="B7243" s="21"/>
      <c r="G7243" s="13"/>
    </row>
    <row r="7244" spans="2:7" x14ac:dyDescent="0.25">
      <c r="B7244" s="21"/>
      <c r="G7244" s="13"/>
    </row>
    <row r="7245" spans="2:7" x14ac:dyDescent="0.25">
      <c r="B7245" s="21"/>
      <c r="G7245" s="13"/>
    </row>
    <row r="7246" spans="2:7" x14ac:dyDescent="0.25">
      <c r="B7246" s="21"/>
      <c r="G7246" s="13"/>
    </row>
    <row r="7247" spans="2:7" x14ac:dyDescent="0.25">
      <c r="B7247" s="21"/>
      <c r="G7247" s="13"/>
    </row>
    <row r="7248" spans="2:7" x14ac:dyDescent="0.25">
      <c r="B7248" s="21"/>
      <c r="G7248" s="13"/>
    </row>
    <row r="7249" spans="2:7" x14ac:dyDescent="0.25">
      <c r="B7249" s="21"/>
      <c r="G7249" s="13"/>
    </row>
    <row r="7250" spans="2:7" x14ac:dyDescent="0.25">
      <c r="B7250" s="21"/>
      <c r="G7250" s="13"/>
    </row>
    <row r="7251" spans="2:7" x14ac:dyDescent="0.25">
      <c r="B7251" s="21"/>
      <c r="G7251" s="13"/>
    </row>
    <row r="7252" spans="2:7" x14ac:dyDescent="0.25">
      <c r="B7252" s="21"/>
      <c r="G7252" s="13"/>
    </row>
    <row r="7253" spans="2:7" x14ac:dyDescent="0.25">
      <c r="B7253" s="21"/>
      <c r="G7253" s="13"/>
    </row>
    <row r="7254" spans="2:7" x14ac:dyDescent="0.25">
      <c r="B7254" s="21"/>
      <c r="G7254" s="13"/>
    </row>
    <row r="7255" spans="2:7" x14ac:dyDescent="0.25">
      <c r="B7255" s="21"/>
      <c r="G7255" s="13"/>
    </row>
    <row r="7256" spans="2:7" x14ac:dyDescent="0.25">
      <c r="B7256" s="21"/>
      <c r="G7256" s="13"/>
    </row>
    <row r="7257" spans="2:7" x14ac:dyDescent="0.25">
      <c r="B7257" s="21"/>
      <c r="G7257" s="13"/>
    </row>
    <row r="7258" spans="2:7" x14ac:dyDescent="0.25">
      <c r="B7258" s="21"/>
      <c r="G7258" s="13"/>
    </row>
    <row r="7259" spans="2:7" x14ac:dyDescent="0.25">
      <c r="B7259" s="21"/>
      <c r="G7259" s="13"/>
    </row>
    <row r="7260" spans="2:7" x14ac:dyDescent="0.25">
      <c r="B7260" s="21"/>
      <c r="G7260" s="13"/>
    </row>
    <row r="7261" spans="2:7" x14ac:dyDescent="0.25">
      <c r="B7261" s="21"/>
      <c r="G7261" s="13"/>
    </row>
    <row r="7262" spans="2:7" x14ac:dyDescent="0.25">
      <c r="B7262" s="21"/>
      <c r="G7262" s="13"/>
    </row>
    <row r="7263" spans="2:7" x14ac:dyDescent="0.25">
      <c r="B7263" s="21"/>
      <c r="G7263" s="13"/>
    </row>
    <row r="7264" spans="2:7" x14ac:dyDescent="0.25">
      <c r="B7264" s="21"/>
      <c r="G7264" s="13"/>
    </row>
    <row r="7265" spans="2:7" x14ac:dyDescent="0.25">
      <c r="B7265" s="21"/>
      <c r="G7265" s="13"/>
    </row>
    <row r="7266" spans="2:7" x14ac:dyDescent="0.25">
      <c r="B7266" s="21"/>
      <c r="G7266" s="13"/>
    </row>
    <row r="7267" spans="2:7" x14ac:dyDescent="0.25">
      <c r="B7267" s="21"/>
      <c r="G7267" s="13"/>
    </row>
    <row r="7268" spans="2:7" x14ac:dyDescent="0.25">
      <c r="B7268" s="21"/>
      <c r="G7268" s="13"/>
    </row>
    <row r="7269" spans="2:7" x14ac:dyDescent="0.25">
      <c r="B7269" s="21"/>
      <c r="G7269" s="13"/>
    </row>
    <row r="7270" spans="2:7" x14ac:dyDescent="0.25">
      <c r="B7270" s="21"/>
      <c r="G7270" s="13"/>
    </row>
    <row r="7271" spans="2:7" x14ac:dyDescent="0.25">
      <c r="B7271" s="21"/>
      <c r="G7271" s="13"/>
    </row>
    <row r="7272" spans="2:7" x14ac:dyDescent="0.25">
      <c r="B7272" s="21"/>
      <c r="G7272" s="13"/>
    </row>
    <row r="7273" spans="2:7" x14ac:dyDescent="0.25">
      <c r="B7273" s="21"/>
      <c r="G7273" s="13"/>
    </row>
    <row r="7274" spans="2:7" x14ac:dyDescent="0.25">
      <c r="B7274" s="21"/>
      <c r="G7274" s="13"/>
    </row>
    <row r="7275" spans="2:7" x14ac:dyDescent="0.25">
      <c r="B7275" s="21"/>
      <c r="G7275" s="13"/>
    </row>
    <row r="7276" spans="2:7" x14ac:dyDescent="0.25">
      <c r="B7276" s="21"/>
      <c r="G7276" s="13"/>
    </row>
    <row r="7277" spans="2:7" x14ac:dyDescent="0.25">
      <c r="B7277" s="21"/>
      <c r="G7277" s="13"/>
    </row>
    <row r="7278" spans="2:7" x14ac:dyDescent="0.25">
      <c r="B7278" s="21"/>
      <c r="G7278" s="13"/>
    </row>
    <row r="7279" spans="2:7" x14ac:dyDescent="0.25">
      <c r="B7279" s="21"/>
      <c r="G7279" s="13"/>
    </row>
    <row r="7280" spans="2:7" x14ac:dyDescent="0.25">
      <c r="B7280" s="21"/>
      <c r="G7280" s="13"/>
    </row>
    <row r="7281" spans="2:7" x14ac:dyDescent="0.25">
      <c r="B7281" s="21"/>
      <c r="G7281" s="13"/>
    </row>
    <row r="7282" spans="2:7" x14ac:dyDescent="0.25">
      <c r="B7282" s="21"/>
      <c r="G7282" s="13"/>
    </row>
    <row r="7283" spans="2:7" x14ac:dyDescent="0.25">
      <c r="B7283" s="21"/>
      <c r="G7283" s="13"/>
    </row>
    <row r="7284" spans="2:7" x14ac:dyDescent="0.25">
      <c r="B7284" s="21"/>
      <c r="G7284" s="13"/>
    </row>
    <row r="7285" spans="2:7" x14ac:dyDescent="0.25">
      <c r="B7285" s="21"/>
      <c r="G7285" s="13"/>
    </row>
    <row r="7286" spans="2:7" x14ac:dyDescent="0.25">
      <c r="B7286" s="21"/>
      <c r="G7286" s="13"/>
    </row>
    <row r="7287" spans="2:7" x14ac:dyDescent="0.25">
      <c r="B7287" s="21"/>
      <c r="G7287" s="13"/>
    </row>
    <row r="7288" spans="2:7" x14ac:dyDescent="0.25">
      <c r="B7288" s="21"/>
      <c r="G7288" s="13"/>
    </row>
    <row r="7289" spans="2:7" x14ac:dyDescent="0.25">
      <c r="B7289" s="21"/>
      <c r="G7289" s="13"/>
    </row>
    <row r="7290" spans="2:7" x14ac:dyDescent="0.25">
      <c r="B7290" s="21"/>
      <c r="G7290" s="13"/>
    </row>
    <row r="7291" spans="2:7" x14ac:dyDescent="0.25">
      <c r="B7291" s="21"/>
      <c r="G7291" s="13"/>
    </row>
    <row r="7292" spans="2:7" x14ac:dyDescent="0.25">
      <c r="B7292" s="21"/>
      <c r="G7292" s="13"/>
    </row>
    <row r="7293" spans="2:7" x14ac:dyDescent="0.25">
      <c r="B7293" s="21"/>
      <c r="G7293" s="13"/>
    </row>
    <row r="7294" spans="2:7" x14ac:dyDescent="0.25">
      <c r="B7294" s="21"/>
      <c r="G7294" s="13"/>
    </row>
    <row r="7295" spans="2:7" x14ac:dyDescent="0.25">
      <c r="B7295" s="21"/>
      <c r="G7295" s="13"/>
    </row>
    <row r="7296" spans="2:7" x14ac:dyDescent="0.25">
      <c r="B7296" s="21"/>
      <c r="G7296" s="13"/>
    </row>
    <row r="7297" spans="2:7" x14ac:dyDescent="0.25">
      <c r="B7297" s="21"/>
      <c r="G7297" s="13"/>
    </row>
    <row r="7298" spans="2:7" x14ac:dyDescent="0.25">
      <c r="B7298" s="21"/>
      <c r="G7298" s="13"/>
    </row>
    <row r="7299" spans="2:7" x14ac:dyDescent="0.25">
      <c r="B7299" s="21"/>
      <c r="G7299" s="13"/>
    </row>
    <row r="7300" spans="2:7" x14ac:dyDescent="0.25">
      <c r="B7300" s="21"/>
      <c r="G7300" s="13"/>
    </row>
    <row r="7301" spans="2:7" x14ac:dyDescent="0.25">
      <c r="B7301" s="21"/>
      <c r="G7301" s="13"/>
    </row>
    <row r="7302" spans="2:7" x14ac:dyDescent="0.25">
      <c r="B7302" s="21"/>
      <c r="G7302" s="13"/>
    </row>
    <row r="7303" spans="2:7" x14ac:dyDescent="0.25">
      <c r="B7303" s="21"/>
      <c r="G7303" s="13"/>
    </row>
    <row r="7304" spans="2:7" x14ac:dyDescent="0.25">
      <c r="B7304" s="21"/>
      <c r="G7304" s="13"/>
    </row>
    <row r="7305" spans="2:7" x14ac:dyDescent="0.25">
      <c r="B7305" s="21"/>
      <c r="G7305" s="13"/>
    </row>
    <row r="7306" spans="2:7" x14ac:dyDescent="0.25">
      <c r="B7306" s="21"/>
      <c r="G7306" s="13"/>
    </row>
    <row r="7307" spans="2:7" x14ac:dyDescent="0.25">
      <c r="B7307" s="21"/>
      <c r="G7307" s="13"/>
    </row>
    <row r="7308" spans="2:7" x14ac:dyDescent="0.25">
      <c r="B7308" s="21"/>
      <c r="G7308" s="13"/>
    </row>
    <row r="7309" spans="2:7" x14ac:dyDescent="0.25">
      <c r="B7309" s="21"/>
      <c r="G7309" s="13"/>
    </row>
    <row r="7310" spans="2:7" x14ac:dyDescent="0.25">
      <c r="B7310" s="21"/>
      <c r="G7310" s="13"/>
    </row>
    <row r="7311" spans="2:7" x14ac:dyDescent="0.25">
      <c r="B7311" s="21"/>
      <c r="G7311" s="13"/>
    </row>
    <row r="7312" spans="2:7" x14ac:dyDescent="0.25">
      <c r="B7312" s="21"/>
      <c r="G7312" s="13"/>
    </row>
    <row r="7313" spans="2:7" x14ac:dyDescent="0.25">
      <c r="B7313" s="21"/>
      <c r="G7313" s="13"/>
    </row>
    <row r="7314" spans="2:7" x14ac:dyDescent="0.25">
      <c r="B7314" s="21"/>
      <c r="G7314" s="13"/>
    </row>
    <row r="7315" spans="2:7" x14ac:dyDescent="0.25">
      <c r="B7315" s="21"/>
      <c r="G7315" s="13"/>
    </row>
    <row r="7316" spans="2:7" x14ac:dyDescent="0.25">
      <c r="B7316" s="21"/>
      <c r="G7316" s="13"/>
    </row>
    <row r="7317" spans="2:7" x14ac:dyDescent="0.25">
      <c r="B7317" s="21"/>
      <c r="G7317" s="13"/>
    </row>
    <row r="7318" spans="2:7" x14ac:dyDescent="0.25">
      <c r="B7318" s="21"/>
      <c r="G7318" s="13"/>
    </row>
    <row r="7319" spans="2:7" x14ac:dyDescent="0.25">
      <c r="B7319" s="21"/>
      <c r="G7319" s="13"/>
    </row>
    <row r="7320" spans="2:7" x14ac:dyDescent="0.25">
      <c r="B7320" s="21"/>
      <c r="G7320" s="13"/>
    </row>
    <row r="7321" spans="2:7" x14ac:dyDescent="0.25">
      <c r="B7321" s="21"/>
      <c r="G7321" s="13"/>
    </row>
    <row r="7322" spans="2:7" x14ac:dyDescent="0.25">
      <c r="B7322" s="21"/>
      <c r="G7322" s="13"/>
    </row>
    <row r="7323" spans="2:7" x14ac:dyDescent="0.25">
      <c r="B7323" s="21"/>
      <c r="G7323" s="13"/>
    </row>
    <row r="7324" spans="2:7" x14ac:dyDescent="0.25">
      <c r="B7324" s="21"/>
      <c r="G7324" s="13"/>
    </row>
    <row r="7325" spans="2:7" x14ac:dyDescent="0.25">
      <c r="B7325" s="21"/>
      <c r="G7325" s="13"/>
    </row>
    <row r="7326" spans="2:7" x14ac:dyDescent="0.25">
      <c r="B7326" s="21"/>
      <c r="G7326" s="13"/>
    </row>
    <row r="7327" spans="2:7" x14ac:dyDescent="0.25">
      <c r="B7327" s="21"/>
      <c r="G7327" s="13"/>
    </row>
    <row r="7328" spans="2:7" x14ac:dyDescent="0.25">
      <c r="B7328" s="21"/>
      <c r="G7328" s="13"/>
    </row>
    <row r="7329" spans="2:7" x14ac:dyDescent="0.25">
      <c r="B7329" s="21"/>
      <c r="G7329" s="13"/>
    </row>
    <row r="7330" spans="2:7" x14ac:dyDescent="0.25">
      <c r="B7330" s="21"/>
      <c r="G7330" s="13"/>
    </row>
    <row r="7331" spans="2:7" x14ac:dyDescent="0.25">
      <c r="B7331" s="21"/>
      <c r="G7331" s="13"/>
    </row>
    <row r="7332" spans="2:7" x14ac:dyDescent="0.25">
      <c r="B7332" s="21"/>
      <c r="G7332" s="13"/>
    </row>
    <row r="7333" spans="2:7" x14ac:dyDescent="0.25">
      <c r="B7333" s="21"/>
      <c r="G7333" s="13"/>
    </row>
    <row r="7334" spans="2:7" x14ac:dyDescent="0.25">
      <c r="B7334" s="21"/>
      <c r="G7334" s="13"/>
    </row>
    <row r="7335" spans="2:7" x14ac:dyDescent="0.25">
      <c r="B7335" s="21"/>
      <c r="G7335" s="13"/>
    </row>
    <row r="7336" spans="2:7" x14ac:dyDescent="0.25">
      <c r="B7336" s="21"/>
      <c r="G7336" s="13"/>
    </row>
    <row r="7337" spans="2:7" x14ac:dyDescent="0.25">
      <c r="B7337" s="21"/>
      <c r="G7337" s="13"/>
    </row>
    <row r="7338" spans="2:7" x14ac:dyDescent="0.25">
      <c r="B7338" s="21"/>
      <c r="G7338" s="13"/>
    </row>
    <row r="7339" spans="2:7" x14ac:dyDescent="0.25">
      <c r="B7339" s="21"/>
      <c r="G7339" s="13"/>
    </row>
    <row r="7340" spans="2:7" x14ac:dyDescent="0.25">
      <c r="B7340" s="21"/>
      <c r="G7340" s="13"/>
    </row>
    <row r="7341" spans="2:7" x14ac:dyDescent="0.25">
      <c r="B7341" s="21"/>
      <c r="G7341" s="13"/>
    </row>
    <row r="7342" spans="2:7" x14ac:dyDescent="0.25">
      <c r="B7342" s="21"/>
      <c r="G7342" s="13"/>
    </row>
    <row r="7343" spans="2:7" x14ac:dyDescent="0.25">
      <c r="B7343" s="21"/>
      <c r="G7343" s="13"/>
    </row>
    <row r="7344" spans="2:7" x14ac:dyDescent="0.25">
      <c r="B7344" s="21"/>
      <c r="G7344" s="13"/>
    </row>
    <row r="7345" spans="2:7" x14ac:dyDescent="0.25">
      <c r="B7345" s="21"/>
      <c r="G7345" s="13"/>
    </row>
    <row r="7346" spans="2:7" x14ac:dyDescent="0.25">
      <c r="B7346" s="21"/>
      <c r="G7346" s="13"/>
    </row>
    <row r="7347" spans="2:7" x14ac:dyDescent="0.25">
      <c r="B7347" s="21"/>
      <c r="G7347" s="13"/>
    </row>
    <row r="7348" spans="2:7" x14ac:dyDescent="0.25">
      <c r="B7348" s="21"/>
      <c r="G7348" s="13"/>
    </row>
    <row r="7349" spans="2:7" x14ac:dyDescent="0.25">
      <c r="B7349" s="21"/>
      <c r="G7349" s="13"/>
    </row>
    <row r="7350" spans="2:7" x14ac:dyDescent="0.25">
      <c r="B7350" s="21"/>
      <c r="G7350" s="13"/>
    </row>
    <row r="7351" spans="2:7" x14ac:dyDescent="0.25">
      <c r="B7351" s="21"/>
      <c r="G7351" s="13"/>
    </row>
    <row r="7352" spans="2:7" x14ac:dyDescent="0.25">
      <c r="B7352" s="21"/>
      <c r="G7352" s="13"/>
    </row>
    <row r="7353" spans="2:7" x14ac:dyDescent="0.25">
      <c r="B7353" s="21"/>
      <c r="G7353" s="13"/>
    </row>
    <row r="7354" spans="2:7" x14ac:dyDescent="0.25">
      <c r="B7354" s="21"/>
      <c r="G7354" s="13"/>
    </row>
    <row r="7355" spans="2:7" x14ac:dyDescent="0.25">
      <c r="B7355" s="21"/>
      <c r="G7355" s="13"/>
    </row>
    <row r="7356" spans="2:7" x14ac:dyDescent="0.25">
      <c r="B7356" s="21"/>
      <c r="G7356" s="13"/>
    </row>
    <row r="7357" spans="2:7" x14ac:dyDescent="0.25">
      <c r="B7357" s="21"/>
      <c r="G7357" s="13"/>
    </row>
    <row r="7358" spans="2:7" x14ac:dyDescent="0.25">
      <c r="B7358" s="21"/>
      <c r="G7358" s="13"/>
    </row>
    <row r="7359" spans="2:7" x14ac:dyDescent="0.25">
      <c r="B7359" s="21"/>
      <c r="G7359" s="13"/>
    </row>
    <row r="7360" spans="2:7" x14ac:dyDescent="0.25">
      <c r="B7360" s="21"/>
      <c r="G7360" s="13"/>
    </row>
    <row r="7361" spans="2:7" x14ac:dyDescent="0.25">
      <c r="B7361" s="21"/>
      <c r="G7361" s="13"/>
    </row>
    <row r="7362" spans="2:7" x14ac:dyDescent="0.25">
      <c r="B7362" s="21"/>
      <c r="G7362" s="13"/>
    </row>
    <row r="7363" spans="2:7" x14ac:dyDescent="0.25">
      <c r="B7363" s="21"/>
      <c r="G7363" s="13"/>
    </row>
    <row r="7364" spans="2:7" x14ac:dyDescent="0.25">
      <c r="B7364" s="21"/>
      <c r="G7364" s="13"/>
    </row>
    <row r="7365" spans="2:7" x14ac:dyDescent="0.25">
      <c r="B7365" s="21"/>
      <c r="G7365" s="13"/>
    </row>
    <row r="7366" spans="2:7" x14ac:dyDescent="0.25">
      <c r="B7366" s="21"/>
      <c r="G7366" s="13"/>
    </row>
    <row r="7367" spans="2:7" x14ac:dyDescent="0.25">
      <c r="B7367" s="21"/>
      <c r="G7367" s="13"/>
    </row>
    <row r="7368" spans="2:7" x14ac:dyDescent="0.25">
      <c r="B7368" s="21"/>
      <c r="G7368" s="13"/>
    </row>
    <row r="7369" spans="2:7" x14ac:dyDescent="0.25">
      <c r="B7369" s="21"/>
      <c r="G7369" s="13"/>
    </row>
    <row r="7370" spans="2:7" x14ac:dyDescent="0.25">
      <c r="B7370" s="21"/>
      <c r="G7370" s="13"/>
    </row>
    <row r="7371" spans="2:7" x14ac:dyDescent="0.25">
      <c r="B7371" s="21"/>
      <c r="G7371" s="13"/>
    </row>
    <row r="7372" spans="2:7" x14ac:dyDescent="0.25">
      <c r="B7372" s="21"/>
      <c r="G7372" s="13"/>
    </row>
    <row r="7373" spans="2:7" x14ac:dyDescent="0.25">
      <c r="B7373" s="21"/>
      <c r="G7373" s="13"/>
    </row>
    <row r="7374" spans="2:7" x14ac:dyDescent="0.25">
      <c r="B7374" s="21"/>
      <c r="G7374" s="13"/>
    </row>
    <row r="7375" spans="2:7" x14ac:dyDescent="0.25">
      <c r="B7375" s="21"/>
      <c r="G7375" s="13"/>
    </row>
    <row r="7376" spans="2:7" x14ac:dyDescent="0.25">
      <c r="B7376" s="21"/>
      <c r="G7376" s="13"/>
    </row>
    <row r="7377" spans="2:7" x14ac:dyDescent="0.25">
      <c r="B7377" s="21"/>
      <c r="G7377" s="13"/>
    </row>
    <row r="7378" spans="2:7" x14ac:dyDescent="0.25">
      <c r="B7378" s="21"/>
      <c r="G7378" s="13"/>
    </row>
    <row r="7379" spans="2:7" x14ac:dyDescent="0.25">
      <c r="B7379" s="21"/>
      <c r="G7379" s="13"/>
    </row>
    <row r="7380" spans="2:7" x14ac:dyDescent="0.25">
      <c r="B7380" s="21"/>
      <c r="G7380" s="13"/>
    </row>
    <row r="7381" spans="2:7" x14ac:dyDescent="0.25">
      <c r="B7381" s="21"/>
      <c r="G7381" s="13"/>
    </row>
    <row r="7382" spans="2:7" x14ac:dyDescent="0.25">
      <c r="B7382" s="21"/>
      <c r="G7382" s="13"/>
    </row>
    <row r="7383" spans="2:7" x14ac:dyDescent="0.25">
      <c r="B7383" s="21"/>
      <c r="G7383" s="13"/>
    </row>
    <row r="7384" spans="2:7" x14ac:dyDescent="0.25">
      <c r="B7384" s="21"/>
      <c r="G7384" s="13"/>
    </row>
    <row r="7385" spans="2:7" x14ac:dyDescent="0.25">
      <c r="B7385" s="21"/>
      <c r="G7385" s="13"/>
    </row>
    <row r="7386" spans="2:7" x14ac:dyDescent="0.25">
      <c r="B7386" s="21"/>
      <c r="G7386" s="13"/>
    </row>
    <row r="7387" spans="2:7" x14ac:dyDescent="0.25">
      <c r="B7387" s="21"/>
      <c r="G7387" s="13"/>
    </row>
    <row r="7388" spans="2:7" x14ac:dyDescent="0.25">
      <c r="B7388" s="21"/>
      <c r="G7388" s="13"/>
    </row>
    <row r="7389" spans="2:7" x14ac:dyDescent="0.25">
      <c r="B7389" s="21"/>
      <c r="G7389" s="13"/>
    </row>
    <row r="7390" spans="2:7" x14ac:dyDescent="0.25">
      <c r="B7390" s="21"/>
      <c r="G7390" s="13"/>
    </row>
    <row r="7391" spans="2:7" x14ac:dyDescent="0.25">
      <c r="B7391" s="21"/>
      <c r="G7391" s="13"/>
    </row>
    <row r="7392" spans="2:7" x14ac:dyDescent="0.25">
      <c r="B7392" s="21"/>
      <c r="G7392" s="13"/>
    </row>
    <row r="7393" spans="2:7" x14ac:dyDescent="0.25">
      <c r="B7393" s="21"/>
      <c r="G7393" s="13"/>
    </row>
    <row r="7394" spans="2:7" x14ac:dyDescent="0.25">
      <c r="B7394" s="21"/>
      <c r="G7394" s="13"/>
    </row>
    <row r="7395" spans="2:7" x14ac:dyDescent="0.25">
      <c r="B7395" s="21"/>
      <c r="G7395" s="13"/>
    </row>
    <row r="7396" spans="2:7" x14ac:dyDescent="0.25">
      <c r="B7396" s="21"/>
      <c r="G7396" s="13"/>
    </row>
    <row r="7397" spans="2:7" x14ac:dyDescent="0.25">
      <c r="B7397" s="21"/>
      <c r="G7397" s="13"/>
    </row>
    <row r="7398" spans="2:7" x14ac:dyDescent="0.25">
      <c r="B7398" s="21"/>
      <c r="G7398" s="13"/>
    </row>
    <row r="7399" spans="2:7" x14ac:dyDescent="0.25">
      <c r="B7399" s="21"/>
      <c r="G7399" s="13"/>
    </row>
    <row r="7400" spans="2:7" x14ac:dyDescent="0.25">
      <c r="B7400" s="21"/>
      <c r="G7400" s="13"/>
    </row>
    <row r="7401" spans="2:7" x14ac:dyDescent="0.25">
      <c r="B7401" s="21"/>
      <c r="G7401" s="13"/>
    </row>
    <row r="7402" spans="2:7" x14ac:dyDescent="0.25">
      <c r="B7402" s="21"/>
      <c r="G7402" s="13"/>
    </row>
    <row r="7403" spans="2:7" x14ac:dyDescent="0.25">
      <c r="B7403" s="21"/>
      <c r="G7403" s="13"/>
    </row>
    <row r="7404" spans="2:7" x14ac:dyDescent="0.25">
      <c r="B7404" s="21"/>
      <c r="G7404" s="13"/>
    </row>
    <row r="7405" spans="2:7" x14ac:dyDescent="0.25">
      <c r="B7405" s="21"/>
      <c r="G7405" s="13"/>
    </row>
    <row r="7406" spans="2:7" x14ac:dyDescent="0.25">
      <c r="B7406" s="21"/>
      <c r="G7406" s="13"/>
    </row>
    <row r="7407" spans="2:7" x14ac:dyDescent="0.25">
      <c r="B7407" s="21"/>
      <c r="G7407" s="13"/>
    </row>
    <row r="7408" spans="2:7" x14ac:dyDescent="0.25">
      <c r="B7408" s="21"/>
      <c r="G7408" s="13"/>
    </row>
    <row r="7409" spans="2:7" x14ac:dyDescent="0.25">
      <c r="B7409" s="21"/>
      <c r="G7409" s="13"/>
    </row>
    <row r="7410" spans="2:7" x14ac:dyDescent="0.25">
      <c r="B7410" s="21"/>
      <c r="G7410" s="13"/>
    </row>
    <row r="7411" spans="2:7" x14ac:dyDescent="0.25">
      <c r="B7411" s="21"/>
      <c r="G7411" s="13"/>
    </row>
    <row r="7412" spans="2:7" x14ac:dyDescent="0.25">
      <c r="B7412" s="21"/>
      <c r="G7412" s="13"/>
    </row>
    <row r="7413" spans="2:7" x14ac:dyDescent="0.25">
      <c r="B7413" s="21"/>
      <c r="G7413" s="13"/>
    </row>
    <row r="7414" spans="2:7" x14ac:dyDescent="0.25">
      <c r="B7414" s="21"/>
      <c r="G7414" s="13"/>
    </row>
    <row r="7415" spans="2:7" x14ac:dyDescent="0.25">
      <c r="B7415" s="21"/>
      <c r="G7415" s="13"/>
    </row>
    <row r="7416" spans="2:7" x14ac:dyDescent="0.25">
      <c r="B7416" s="21"/>
      <c r="G7416" s="13"/>
    </row>
    <row r="7417" spans="2:7" x14ac:dyDescent="0.25">
      <c r="B7417" s="21"/>
      <c r="G7417" s="13"/>
    </row>
    <row r="7418" spans="2:7" x14ac:dyDescent="0.25">
      <c r="B7418" s="21"/>
      <c r="G7418" s="13"/>
    </row>
    <row r="7419" spans="2:7" x14ac:dyDescent="0.25">
      <c r="B7419" s="21"/>
      <c r="G7419" s="13"/>
    </row>
    <row r="7420" spans="2:7" x14ac:dyDescent="0.25">
      <c r="B7420" s="21"/>
      <c r="G7420" s="13"/>
    </row>
    <row r="7421" spans="2:7" x14ac:dyDescent="0.25">
      <c r="B7421" s="21"/>
      <c r="G7421" s="13"/>
    </row>
    <row r="7422" spans="2:7" x14ac:dyDescent="0.25">
      <c r="B7422" s="21"/>
      <c r="G7422" s="13"/>
    </row>
    <row r="7423" spans="2:7" x14ac:dyDescent="0.25">
      <c r="B7423" s="21"/>
      <c r="G7423" s="13"/>
    </row>
    <row r="7424" spans="2:7" x14ac:dyDescent="0.25">
      <c r="B7424" s="21"/>
      <c r="G7424" s="13"/>
    </row>
    <row r="7425" spans="2:7" x14ac:dyDescent="0.25">
      <c r="B7425" s="21"/>
      <c r="G7425" s="13"/>
    </row>
    <row r="7426" spans="2:7" x14ac:dyDescent="0.25">
      <c r="B7426" s="21"/>
      <c r="G7426" s="13"/>
    </row>
    <row r="7427" spans="2:7" x14ac:dyDescent="0.25">
      <c r="B7427" s="21"/>
      <c r="G7427" s="13"/>
    </row>
    <row r="7428" spans="2:7" x14ac:dyDescent="0.25">
      <c r="B7428" s="21"/>
      <c r="G7428" s="13"/>
    </row>
    <row r="7429" spans="2:7" x14ac:dyDescent="0.25">
      <c r="B7429" s="21"/>
      <c r="G7429" s="13"/>
    </row>
    <row r="7430" spans="2:7" x14ac:dyDescent="0.25">
      <c r="B7430" s="21"/>
      <c r="G7430" s="13"/>
    </row>
    <row r="7431" spans="2:7" x14ac:dyDescent="0.25">
      <c r="B7431" s="21"/>
      <c r="G7431" s="13"/>
    </row>
    <row r="7432" spans="2:7" x14ac:dyDescent="0.25">
      <c r="B7432" s="21"/>
      <c r="G7432" s="13"/>
    </row>
    <row r="7433" spans="2:7" x14ac:dyDescent="0.25">
      <c r="B7433" s="21"/>
      <c r="G7433" s="13"/>
    </row>
    <row r="7434" spans="2:7" x14ac:dyDescent="0.25">
      <c r="B7434" s="21"/>
      <c r="G7434" s="13"/>
    </row>
    <row r="7435" spans="2:7" x14ac:dyDescent="0.25">
      <c r="B7435" s="21"/>
      <c r="G7435" s="13"/>
    </row>
    <row r="7436" spans="2:7" x14ac:dyDescent="0.25">
      <c r="B7436" s="21"/>
      <c r="G7436" s="13"/>
    </row>
    <row r="7437" spans="2:7" x14ac:dyDescent="0.25">
      <c r="B7437" s="21"/>
      <c r="G7437" s="13"/>
    </row>
    <row r="7438" spans="2:7" x14ac:dyDescent="0.25">
      <c r="B7438" s="21"/>
      <c r="G7438" s="13"/>
    </row>
    <row r="7439" spans="2:7" x14ac:dyDescent="0.25">
      <c r="B7439" s="21"/>
      <c r="G7439" s="13"/>
    </row>
    <row r="7440" spans="2:7" x14ac:dyDescent="0.25">
      <c r="B7440" s="21"/>
      <c r="G7440" s="13"/>
    </row>
    <row r="7441" spans="2:7" x14ac:dyDescent="0.25">
      <c r="B7441" s="21"/>
      <c r="G7441" s="13"/>
    </row>
    <row r="7442" spans="2:7" x14ac:dyDescent="0.25">
      <c r="B7442" s="21"/>
      <c r="G7442" s="13"/>
    </row>
    <row r="7443" spans="2:7" x14ac:dyDescent="0.25">
      <c r="B7443" s="21"/>
      <c r="G7443" s="13"/>
    </row>
    <row r="7444" spans="2:7" x14ac:dyDescent="0.25">
      <c r="B7444" s="21"/>
      <c r="G7444" s="13"/>
    </row>
    <row r="7445" spans="2:7" x14ac:dyDescent="0.25">
      <c r="B7445" s="21"/>
      <c r="G7445" s="13"/>
    </row>
    <row r="7446" spans="2:7" x14ac:dyDescent="0.25">
      <c r="B7446" s="21"/>
      <c r="G7446" s="13"/>
    </row>
    <row r="7447" spans="2:7" x14ac:dyDescent="0.25">
      <c r="B7447" s="21"/>
      <c r="G7447" s="13"/>
    </row>
    <row r="7448" spans="2:7" x14ac:dyDescent="0.25">
      <c r="B7448" s="21"/>
      <c r="G7448" s="13"/>
    </row>
    <row r="7449" spans="2:7" x14ac:dyDescent="0.25">
      <c r="B7449" s="21"/>
      <c r="G7449" s="13"/>
    </row>
    <row r="7450" spans="2:7" x14ac:dyDescent="0.25">
      <c r="B7450" s="21"/>
      <c r="G7450" s="13"/>
    </row>
    <row r="7451" spans="2:7" x14ac:dyDescent="0.25">
      <c r="B7451" s="21"/>
      <c r="G7451" s="13"/>
    </row>
    <row r="7452" spans="2:7" x14ac:dyDescent="0.25">
      <c r="B7452" s="21"/>
      <c r="G7452" s="13"/>
    </row>
    <row r="7453" spans="2:7" x14ac:dyDescent="0.25">
      <c r="B7453" s="21"/>
      <c r="G7453" s="13"/>
    </row>
    <row r="7454" spans="2:7" x14ac:dyDescent="0.25">
      <c r="B7454" s="21"/>
      <c r="G7454" s="13"/>
    </row>
    <row r="7455" spans="2:7" x14ac:dyDescent="0.25">
      <c r="B7455" s="21"/>
      <c r="G7455" s="13"/>
    </row>
    <row r="7456" spans="2:7" x14ac:dyDescent="0.25">
      <c r="B7456" s="21"/>
      <c r="G7456" s="13"/>
    </row>
    <row r="7457" spans="2:7" x14ac:dyDescent="0.25">
      <c r="B7457" s="21"/>
      <c r="G7457" s="13"/>
    </row>
    <row r="7458" spans="2:7" x14ac:dyDescent="0.25">
      <c r="B7458" s="21"/>
      <c r="G7458" s="13"/>
    </row>
    <row r="7459" spans="2:7" x14ac:dyDescent="0.25">
      <c r="B7459" s="21"/>
      <c r="G7459" s="13"/>
    </row>
    <row r="7460" spans="2:7" x14ac:dyDescent="0.25">
      <c r="B7460" s="21"/>
      <c r="G7460" s="13"/>
    </row>
    <row r="7461" spans="2:7" x14ac:dyDescent="0.25">
      <c r="B7461" s="21"/>
      <c r="G7461" s="13"/>
    </row>
    <row r="7462" spans="2:7" x14ac:dyDescent="0.25">
      <c r="B7462" s="21"/>
      <c r="G7462" s="13"/>
    </row>
    <row r="7463" spans="2:7" x14ac:dyDescent="0.25">
      <c r="B7463" s="21"/>
      <c r="G7463" s="13"/>
    </row>
    <row r="7464" spans="2:7" x14ac:dyDescent="0.25">
      <c r="B7464" s="21"/>
      <c r="G7464" s="13"/>
    </row>
    <row r="7465" spans="2:7" x14ac:dyDescent="0.25">
      <c r="B7465" s="21"/>
      <c r="G7465" s="13"/>
    </row>
    <row r="7466" spans="2:7" x14ac:dyDescent="0.25">
      <c r="B7466" s="21"/>
      <c r="G7466" s="13"/>
    </row>
    <row r="7467" spans="2:7" x14ac:dyDescent="0.25">
      <c r="B7467" s="21"/>
      <c r="G7467" s="13"/>
    </row>
    <row r="7468" spans="2:7" x14ac:dyDescent="0.25">
      <c r="B7468" s="21"/>
      <c r="G7468" s="13"/>
    </row>
    <row r="7469" spans="2:7" x14ac:dyDescent="0.25">
      <c r="B7469" s="21"/>
      <c r="G7469" s="13"/>
    </row>
    <row r="7470" spans="2:7" x14ac:dyDescent="0.25">
      <c r="B7470" s="21"/>
      <c r="G7470" s="13"/>
    </row>
    <row r="7471" spans="2:7" x14ac:dyDescent="0.25">
      <c r="B7471" s="21"/>
      <c r="G7471" s="13"/>
    </row>
    <row r="7472" spans="2:7" x14ac:dyDescent="0.25">
      <c r="B7472" s="21"/>
      <c r="G7472" s="13"/>
    </row>
    <row r="7473" spans="2:7" x14ac:dyDescent="0.25">
      <c r="B7473" s="21"/>
      <c r="G7473" s="13"/>
    </row>
    <row r="7474" spans="2:7" x14ac:dyDescent="0.25">
      <c r="B7474" s="21"/>
      <c r="G7474" s="13"/>
    </row>
    <row r="7475" spans="2:7" x14ac:dyDescent="0.25">
      <c r="B7475" s="21"/>
      <c r="G7475" s="13"/>
    </row>
    <row r="7476" spans="2:7" x14ac:dyDescent="0.25">
      <c r="B7476" s="21"/>
      <c r="G7476" s="13"/>
    </row>
    <row r="7477" spans="2:7" x14ac:dyDescent="0.25">
      <c r="B7477" s="21"/>
      <c r="G7477" s="13"/>
    </row>
    <row r="7478" spans="2:7" x14ac:dyDescent="0.25">
      <c r="B7478" s="21"/>
      <c r="G7478" s="13"/>
    </row>
    <row r="7479" spans="2:7" x14ac:dyDescent="0.25">
      <c r="B7479" s="21"/>
      <c r="G7479" s="13"/>
    </row>
    <row r="7480" spans="2:7" x14ac:dyDescent="0.25">
      <c r="B7480" s="21"/>
      <c r="G7480" s="13"/>
    </row>
    <row r="7481" spans="2:7" x14ac:dyDescent="0.25">
      <c r="B7481" s="21"/>
      <c r="G7481" s="13"/>
    </row>
    <row r="7482" spans="2:7" x14ac:dyDescent="0.25">
      <c r="B7482" s="21"/>
      <c r="G7482" s="13"/>
    </row>
    <row r="7483" spans="2:7" x14ac:dyDescent="0.25">
      <c r="B7483" s="21"/>
      <c r="G7483" s="13"/>
    </row>
    <row r="7484" spans="2:7" x14ac:dyDescent="0.25">
      <c r="B7484" s="21"/>
      <c r="G7484" s="13"/>
    </row>
    <row r="7485" spans="2:7" x14ac:dyDescent="0.25">
      <c r="B7485" s="21"/>
      <c r="G7485" s="13"/>
    </row>
    <row r="7486" spans="2:7" x14ac:dyDescent="0.25">
      <c r="B7486" s="21"/>
      <c r="G7486" s="13"/>
    </row>
    <row r="7487" spans="2:7" x14ac:dyDescent="0.25">
      <c r="B7487" s="21"/>
      <c r="G7487" s="13"/>
    </row>
    <row r="7488" spans="2:7" x14ac:dyDescent="0.25">
      <c r="B7488" s="21"/>
      <c r="G7488" s="13"/>
    </row>
    <row r="7489" spans="2:7" x14ac:dyDescent="0.25">
      <c r="B7489" s="21"/>
      <c r="G7489" s="13"/>
    </row>
    <row r="7490" spans="2:7" x14ac:dyDescent="0.25">
      <c r="B7490" s="21"/>
      <c r="G7490" s="13"/>
    </row>
    <row r="7491" spans="2:7" x14ac:dyDescent="0.25">
      <c r="B7491" s="21"/>
      <c r="G7491" s="13"/>
    </row>
    <row r="7492" spans="2:7" x14ac:dyDescent="0.25">
      <c r="B7492" s="21"/>
      <c r="G7492" s="13"/>
    </row>
    <row r="7493" spans="2:7" x14ac:dyDescent="0.25">
      <c r="B7493" s="21"/>
      <c r="G7493" s="13"/>
    </row>
    <row r="7494" spans="2:7" x14ac:dyDescent="0.25">
      <c r="B7494" s="21"/>
      <c r="G7494" s="13"/>
    </row>
    <row r="7495" spans="2:7" x14ac:dyDescent="0.25">
      <c r="B7495" s="21"/>
      <c r="G7495" s="13"/>
    </row>
    <row r="7496" spans="2:7" x14ac:dyDescent="0.25">
      <c r="B7496" s="21"/>
      <c r="G7496" s="13"/>
    </row>
    <row r="7497" spans="2:7" x14ac:dyDescent="0.25">
      <c r="B7497" s="21"/>
      <c r="G7497" s="13"/>
    </row>
    <row r="7498" spans="2:7" x14ac:dyDescent="0.25">
      <c r="B7498" s="21"/>
      <c r="G7498" s="13"/>
    </row>
    <row r="7499" spans="2:7" x14ac:dyDescent="0.25">
      <c r="B7499" s="21"/>
      <c r="G7499" s="13"/>
    </row>
    <row r="7500" spans="2:7" x14ac:dyDescent="0.25">
      <c r="B7500" s="21"/>
      <c r="G7500" s="13"/>
    </row>
    <row r="7501" spans="2:7" x14ac:dyDescent="0.25">
      <c r="B7501" s="21"/>
      <c r="G7501" s="13"/>
    </row>
    <row r="7502" spans="2:7" x14ac:dyDescent="0.25">
      <c r="B7502" s="21"/>
      <c r="G7502" s="13"/>
    </row>
    <row r="7503" spans="2:7" x14ac:dyDescent="0.25">
      <c r="B7503" s="21"/>
      <c r="G7503" s="13"/>
    </row>
    <row r="7504" spans="2:7" x14ac:dyDescent="0.25">
      <c r="B7504" s="21"/>
      <c r="G7504" s="13"/>
    </row>
    <row r="7505" spans="2:7" x14ac:dyDescent="0.25">
      <c r="B7505" s="21"/>
      <c r="G7505" s="13"/>
    </row>
    <row r="7506" spans="2:7" x14ac:dyDescent="0.25">
      <c r="B7506" s="21"/>
      <c r="G7506" s="13"/>
    </row>
    <row r="7507" spans="2:7" x14ac:dyDescent="0.25">
      <c r="B7507" s="21"/>
      <c r="G7507" s="13"/>
    </row>
    <row r="7508" spans="2:7" x14ac:dyDescent="0.25">
      <c r="B7508" s="21"/>
      <c r="G7508" s="13"/>
    </row>
    <row r="7509" spans="2:7" x14ac:dyDescent="0.25">
      <c r="B7509" s="21"/>
      <c r="G7509" s="13"/>
    </row>
    <row r="7510" spans="2:7" x14ac:dyDescent="0.25">
      <c r="B7510" s="21"/>
      <c r="G7510" s="13"/>
    </row>
    <row r="7511" spans="2:7" x14ac:dyDescent="0.25">
      <c r="B7511" s="21"/>
      <c r="G7511" s="13"/>
    </row>
    <row r="7512" spans="2:7" x14ac:dyDescent="0.25">
      <c r="B7512" s="21"/>
      <c r="G7512" s="13"/>
    </row>
    <row r="7513" spans="2:7" x14ac:dyDescent="0.25">
      <c r="B7513" s="21"/>
      <c r="G7513" s="13"/>
    </row>
    <row r="7514" spans="2:7" x14ac:dyDescent="0.25">
      <c r="B7514" s="21"/>
      <c r="G7514" s="13"/>
    </row>
    <row r="7515" spans="2:7" x14ac:dyDescent="0.25">
      <c r="B7515" s="21"/>
      <c r="G7515" s="13"/>
    </row>
    <row r="7516" spans="2:7" x14ac:dyDescent="0.25">
      <c r="B7516" s="21"/>
      <c r="G7516" s="13"/>
    </row>
    <row r="7517" spans="2:7" x14ac:dyDescent="0.25">
      <c r="B7517" s="21"/>
      <c r="G7517" s="13"/>
    </row>
    <row r="7518" spans="2:7" x14ac:dyDescent="0.25">
      <c r="B7518" s="21"/>
      <c r="G7518" s="13"/>
    </row>
    <row r="7519" spans="2:7" x14ac:dyDescent="0.25">
      <c r="B7519" s="21"/>
      <c r="G7519" s="13"/>
    </row>
    <row r="7520" spans="2:7" x14ac:dyDescent="0.25">
      <c r="B7520" s="21"/>
      <c r="G7520" s="13"/>
    </row>
    <row r="7521" spans="2:7" x14ac:dyDescent="0.25">
      <c r="B7521" s="21"/>
      <c r="G7521" s="13"/>
    </row>
    <row r="7522" spans="2:7" x14ac:dyDescent="0.25">
      <c r="B7522" s="21"/>
      <c r="G7522" s="13"/>
    </row>
    <row r="7523" spans="2:7" x14ac:dyDescent="0.25">
      <c r="B7523" s="21"/>
      <c r="G7523" s="13"/>
    </row>
    <row r="7524" spans="2:7" x14ac:dyDescent="0.25">
      <c r="B7524" s="21"/>
      <c r="G7524" s="13"/>
    </row>
    <row r="7525" spans="2:7" x14ac:dyDescent="0.25">
      <c r="B7525" s="21"/>
      <c r="G7525" s="13"/>
    </row>
    <row r="7526" spans="2:7" x14ac:dyDescent="0.25">
      <c r="B7526" s="21"/>
      <c r="G7526" s="13"/>
    </row>
    <row r="7527" spans="2:7" x14ac:dyDescent="0.25">
      <c r="B7527" s="21"/>
      <c r="G7527" s="13"/>
    </row>
    <row r="7528" spans="2:7" x14ac:dyDescent="0.25">
      <c r="B7528" s="21"/>
      <c r="G7528" s="13"/>
    </row>
    <row r="7529" spans="2:7" x14ac:dyDescent="0.25">
      <c r="B7529" s="21"/>
      <c r="G7529" s="13"/>
    </row>
    <row r="7530" spans="2:7" x14ac:dyDescent="0.25">
      <c r="B7530" s="21"/>
      <c r="G7530" s="13"/>
    </row>
    <row r="7531" spans="2:7" x14ac:dyDescent="0.25">
      <c r="B7531" s="21"/>
      <c r="G7531" s="13"/>
    </row>
    <row r="7532" spans="2:7" x14ac:dyDescent="0.25">
      <c r="B7532" s="21"/>
      <c r="G7532" s="13"/>
    </row>
    <row r="7533" spans="2:7" x14ac:dyDescent="0.25">
      <c r="B7533" s="21"/>
      <c r="G7533" s="13"/>
    </row>
    <row r="7534" spans="2:7" x14ac:dyDescent="0.25">
      <c r="B7534" s="21"/>
      <c r="G7534" s="13"/>
    </row>
    <row r="7535" spans="2:7" x14ac:dyDescent="0.25">
      <c r="B7535" s="21"/>
      <c r="G7535" s="13"/>
    </row>
    <row r="7536" spans="2:7" x14ac:dyDescent="0.25">
      <c r="B7536" s="21"/>
      <c r="G7536" s="13"/>
    </row>
    <row r="7537" spans="2:7" x14ac:dyDescent="0.25">
      <c r="B7537" s="21"/>
      <c r="G7537" s="13"/>
    </row>
    <row r="7538" spans="2:7" x14ac:dyDescent="0.25">
      <c r="B7538" s="21"/>
      <c r="G7538" s="13"/>
    </row>
    <row r="7539" spans="2:7" x14ac:dyDescent="0.25">
      <c r="B7539" s="21"/>
      <c r="G7539" s="13"/>
    </row>
    <row r="7540" spans="2:7" x14ac:dyDescent="0.25">
      <c r="B7540" s="21"/>
      <c r="G7540" s="13"/>
    </row>
    <row r="7541" spans="2:7" x14ac:dyDescent="0.25">
      <c r="B7541" s="21"/>
      <c r="G7541" s="13"/>
    </row>
    <row r="7542" spans="2:7" x14ac:dyDescent="0.25">
      <c r="B7542" s="21"/>
      <c r="G7542" s="13"/>
    </row>
    <row r="7543" spans="2:7" x14ac:dyDescent="0.25">
      <c r="B7543" s="21"/>
      <c r="G7543" s="13"/>
    </row>
    <row r="7544" spans="2:7" x14ac:dyDescent="0.25">
      <c r="B7544" s="21"/>
      <c r="G7544" s="13"/>
    </row>
    <row r="7545" spans="2:7" x14ac:dyDescent="0.25">
      <c r="B7545" s="21"/>
      <c r="G7545" s="13"/>
    </row>
    <row r="7546" spans="2:7" x14ac:dyDescent="0.25">
      <c r="B7546" s="21"/>
      <c r="G7546" s="13"/>
    </row>
    <row r="7547" spans="2:7" x14ac:dyDescent="0.25">
      <c r="B7547" s="21"/>
      <c r="G7547" s="13"/>
    </row>
    <row r="7548" spans="2:7" x14ac:dyDescent="0.25">
      <c r="B7548" s="21"/>
      <c r="G7548" s="13"/>
    </row>
    <row r="7549" spans="2:7" x14ac:dyDescent="0.25">
      <c r="B7549" s="21"/>
      <c r="G7549" s="13"/>
    </row>
    <row r="7550" spans="2:7" x14ac:dyDescent="0.25">
      <c r="B7550" s="21"/>
      <c r="G7550" s="13"/>
    </row>
    <row r="7551" spans="2:7" x14ac:dyDescent="0.25">
      <c r="B7551" s="21"/>
      <c r="G7551" s="13"/>
    </row>
    <row r="7552" spans="2:7" x14ac:dyDescent="0.25">
      <c r="B7552" s="21"/>
      <c r="G7552" s="13"/>
    </row>
    <row r="7553" spans="2:7" x14ac:dyDescent="0.25">
      <c r="B7553" s="21"/>
      <c r="G7553" s="13"/>
    </row>
    <row r="7554" spans="2:7" x14ac:dyDescent="0.25">
      <c r="B7554" s="21"/>
      <c r="G7554" s="13"/>
    </row>
    <row r="7555" spans="2:7" x14ac:dyDescent="0.25">
      <c r="B7555" s="21"/>
      <c r="G7555" s="13"/>
    </row>
    <row r="7556" spans="2:7" x14ac:dyDescent="0.25">
      <c r="B7556" s="21"/>
      <c r="G7556" s="13"/>
    </row>
    <row r="7557" spans="2:7" x14ac:dyDescent="0.25">
      <c r="B7557" s="21"/>
      <c r="G7557" s="13"/>
    </row>
    <row r="7558" spans="2:7" x14ac:dyDescent="0.25">
      <c r="B7558" s="21"/>
      <c r="G7558" s="13"/>
    </row>
    <row r="7559" spans="2:7" x14ac:dyDescent="0.25">
      <c r="B7559" s="21"/>
      <c r="G7559" s="13"/>
    </row>
    <row r="7560" spans="2:7" x14ac:dyDescent="0.25">
      <c r="B7560" s="21"/>
      <c r="G7560" s="13"/>
    </row>
    <row r="7561" spans="2:7" x14ac:dyDescent="0.25">
      <c r="B7561" s="21"/>
      <c r="G7561" s="13"/>
    </row>
    <row r="7562" spans="2:7" x14ac:dyDescent="0.25">
      <c r="B7562" s="21"/>
      <c r="G7562" s="13"/>
    </row>
    <row r="7563" spans="2:7" x14ac:dyDescent="0.25">
      <c r="B7563" s="21"/>
      <c r="G7563" s="13"/>
    </row>
    <row r="7564" spans="2:7" x14ac:dyDescent="0.25">
      <c r="B7564" s="21"/>
      <c r="G7564" s="13"/>
    </row>
    <row r="7565" spans="2:7" x14ac:dyDescent="0.25">
      <c r="B7565" s="21"/>
      <c r="G7565" s="13"/>
    </row>
    <row r="7566" spans="2:7" x14ac:dyDescent="0.25">
      <c r="B7566" s="21"/>
      <c r="G7566" s="13"/>
    </row>
    <row r="7567" spans="2:7" x14ac:dyDescent="0.25">
      <c r="B7567" s="21"/>
      <c r="G7567" s="13"/>
    </row>
    <row r="7568" spans="2:7" x14ac:dyDescent="0.25">
      <c r="B7568" s="21"/>
      <c r="G7568" s="13"/>
    </row>
    <row r="7569" spans="2:7" x14ac:dyDescent="0.25">
      <c r="B7569" s="21"/>
      <c r="G7569" s="13"/>
    </row>
    <row r="7570" spans="2:7" x14ac:dyDescent="0.25">
      <c r="B7570" s="21"/>
      <c r="G7570" s="13"/>
    </row>
    <row r="7571" spans="2:7" x14ac:dyDescent="0.25">
      <c r="B7571" s="21"/>
      <c r="G7571" s="13"/>
    </row>
    <row r="7572" spans="2:7" x14ac:dyDescent="0.25">
      <c r="B7572" s="21"/>
      <c r="G7572" s="13"/>
    </row>
    <row r="7573" spans="2:7" x14ac:dyDescent="0.25">
      <c r="B7573" s="21"/>
      <c r="G7573" s="13"/>
    </row>
    <row r="7574" spans="2:7" x14ac:dyDescent="0.25">
      <c r="B7574" s="21"/>
      <c r="G7574" s="13"/>
    </row>
    <row r="7575" spans="2:7" x14ac:dyDescent="0.25">
      <c r="B7575" s="21"/>
      <c r="G7575" s="13"/>
    </row>
    <row r="7576" spans="2:7" x14ac:dyDescent="0.25">
      <c r="B7576" s="21"/>
      <c r="G7576" s="13"/>
    </row>
    <row r="7577" spans="2:7" x14ac:dyDescent="0.25">
      <c r="B7577" s="21"/>
      <c r="G7577" s="13"/>
    </row>
    <row r="7578" spans="2:7" x14ac:dyDescent="0.25">
      <c r="B7578" s="21"/>
      <c r="G7578" s="13"/>
    </row>
    <row r="7579" spans="2:7" x14ac:dyDescent="0.25">
      <c r="B7579" s="21"/>
      <c r="G7579" s="13"/>
    </row>
    <row r="7580" spans="2:7" x14ac:dyDescent="0.25">
      <c r="B7580" s="21"/>
      <c r="G7580" s="13"/>
    </row>
    <row r="7581" spans="2:7" x14ac:dyDescent="0.25">
      <c r="B7581" s="21"/>
      <c r="G7581" s="13"/>
    </row>
    <row r="7582" spans="2:7" x14ac:dyDescent="0.25">
      <c r="B7582" s="21"/>
      <c r="G7582" s="13"/>
    </row>
    <row r="7583" spans="2:7" x14ac:dyDescent="0.25">
      <c r="B7583" s="21"/>
      <c r="G7583" s="13"/>
    </row>
    <row r="7584" spans="2:7" x14ac:dyDescent="0.25">
      <c r="B7584" s="21"/>
      <c r="G7584" s="13"/>
    </row>
    <row r="7585" spans="2:7" x14ac:dyDescent="0.25">
      <c r="B7585" s="21"/>
      <c r="G7585" s="13"/>
    </row>
    <row r="7586" spans="2:7" x14ac:dyDescent="0.25">
      <c r="B7586" s="21"/>
      <c r="G7586" s="13"/>
    </row>
    <row r="7587" spans="2:7" x14ac:dyDescent="0.25">
      <c r="B7587" s="21"/>
      <c r="G7587" s="13"/>
    </row>
    <row r="7588" spans="2:7" x14ac:dyDescent="0.25">
      <c r="B7588" s="21"/>
      <c r="G7588" s="13"/>
    </row>
    <row r="7589" spans="2:7" x14ac:dyDescent="0.25">
      <c r="B7589" s="21"/>
      <c r="G7589" s="13"/>
    </row>
    <row r="7590" spans="2:7" x14ac:dyDescent="0.25">
      <c r="B7590" s="21"/>
      <c r="G7590" s="13"/>
    </row>
    <row r="7591" spans="2:7" x14ac:dyDescent="0.25">
      <c r="B7591" s="21"/>
      <c r="G7591" s="13"/>
    </row>
    <row r="7592" spans="2:7" x14ac:dyDescent="0.25">
      <c r="B7592" s="21"/>
      <c r="G7592" s="13"/>
    </row>
    <row r="7593" spans="2:7" x14ac:dyDescent="0.25">
      <c r="B7593" s="21"/>
      <c r="G7593" s="13"/>
    </row>
    <row r="7594" spans="2:7" x14ac:dyDescent="0.25">
      <c r="B7594" s="21"/>
      <c r="G7594" s="13"/>
    </row>
    <row r="7595" spans="2:7" x14ac:dyDescent="0.25">
      <c r="B7595" s="21"/>
      <c r="G7595" s="13"/>
    </row>
    <row r="7596" spans="2:7" x14ac:dyDescent="0.25">
      <c r="B7596" s="21"/>
      <c r="G7596" s="13"/>
    </row>
    <row r="7597" spans="2:7" x14ac:dyDescent="0.25">
      <c r="B7597" s="21"/>
      <c r="G7597" s="13"/>
    </row>
    <row r="7598" spans="2:7" x14ac:dyDescent="0.25">
      <c r="B7598" s="21"/>
      <c r="G7598" s="13"/>
    </row>
    <row r="7599" spans="2:7" x14ac:dyDescent="0.25">
      <c r="B7599" s="21"/>
      <c r="G7599" s="13"/>
    </row>
    <row r="7600" spans="2:7" x14ac:dyDescent="0.25">
      <c r="B7600" s="21"/>
      <c r="G7600" s="13"/>
    </row>
    <row r="7601" spans="2:7" x14ac:dyDescent="0.25">
      <c r="B7601" s="21"/>
      <c r="G7601" s="13"/>
    </row>
    <row r="7602" spans="2:7" x14ac:dyDescent="0.25">
      <c r="B7602" s="21"/>
      <c r="G7602" s="13"/>
    </row>
    <row r="7603" spans="2:7" x14ac:dyDescent="0.25">
      <c r="B7603" s="21"/>
      <c r="G7603" s="13"/>
    </row>
    <row r="7604" spans="2:7" x14ac:dyDescent="0.25">
      <c r="B7604" s="21"/>
      <c r="G7604" s="13"/>
    </row>
    <row r="7605" spans="2:7" x14ac:dyDescent="0.25">
      <c r="B7605" s="21"/>
      <c r="G7605" s="13"/>
    </row>
    <row r="7606" spans="2:7" x14ac:dyDescent="0.25">
      <c r="B7606" s="21"/>
      <c r="G7606" s="13"/>
    </row>
    <row r="7607" spans="2:7" x14ac:dyDescent="0.25">
      <c r="B7607" s="21"/>
      <c r="G7607" s="13"/>
    </row>
    <row r="7608" spans="2:7" x14ac:dyDescent="0.25">
      <c r="B7608" s="21"/>
      <c r="G7608" s="13"/>
    </row>
    <row r="7609" spans="2:7" x14ac:dyDescent="0.25">
      <c r="B7609" s="21"/>
      <c r="G7609" s="13"/>
    </row>
    <row r="7610" spans="2:7" x14ac:dyDescent="0.25">
      <c r="B7610" s="21"/>
      <c r="G7610" s="13"/>
    </row>
    <row r="7611" spans="2:7" x14ac:dyDescent="0.25">
      <c r="B7611" s="21"/>
      <c r="G7611" s="13"/>
    </row>
    <row r="7612" spans="2:7" x14ac:dyDescent="0.25">
      <c r="B7612" s="21"/>
      <c r="G7612" s="13"/>
    </row>
    <row r="7613" spans="2:7" x14ac:dyDescent="0.25">
      <c r="B7613" s="21"/>
      <c r="G7613" s="13"/>
    </row>
    <row r="7614" spans="2:7" x14ac:dyDescent="0.25">
      <c r="B7614" s="21"/>
      <c r="G7614" s="13"/>
    </row>
    <row r="7615" spans="2:7" x14ac:dyDescent="0.25">
      <c r="B7615" s="21"/>
      <c r="G7615" s="13"/>
    </row>
    <row r="7616" spans="2:7" x14ac:dyDescent="0.25">
      <c r="B7616" s="21"/>
      <c r="G7616" s="13"/>
    </row>
    <row r="7617" spans="2:7" x14ac:dyDescent="0.25">
      <c r="B7617" s="21"/>
      <c r="G7617" s="13"/>
    </row>
    <row r="7618" spans="2:7" x14ac:dyDescent="0.25">
      <c r="B7618" s="21"/>
      <c r="G7618" s="13"/>
    </row>
    <row r="7619" spans="2:7" x14ac:dyDescent="0.25">
      <c r="B7619" s="21"/>
      <c r="G7619" s="13"/>
    </row>
    <row r="7620" spans="2:7" x14ac:dyDescent="0.25">
      <c r="B7620" s="21"/>
      <c r="G7620" s="13"/>
    </row>
    <row r="7621" spans="2:7" x14ac:dyDescent="0.25">
      <c r="B7621" s="21"/>
      <c r="G7621" s="13"/>
    </row>
    <row r="7622" spans="2:7" x14ac:dyDescent="0.25">
      <c r="B7622" s="21"/>
      <c r="G7622" s="13"/>
    </row>
    <row r="7623" spans="2:7" x14ac:dyDescent="0.25">
      <c r="B7623" s="21"/>
      <c r="G7623" s="13"/>
    </row>
    <row r="7624" spans="2:7" x14ac:dyDescent="0.25">
      <c r="B7624" s="21"/>
      <c r="G7624" s="13"/>
    </row>
    <row r="7625" spans="2:7" x14ac:dyDescent="0.25">
      <c r="B7625" s="21"/>
      <c r="G7625" s="13"/>
    </row>
    <row r="7626" spans="2:7" x14ac:dyDescent="0.25">
      <c r="B7626" s="21"/>
      <c r="G7626" s="13"/>
    </row>
    <row r="7627" spans="2:7" x14ac:dyDescent="0.25">
      <c r="B7627" s="21"/>
      <c r="G7627" s="13"/>
    </row>
    <row r="7628" spans="2:7" x14ac:dyDescent="0.25">
      <c r="B7628" s="21"/>
      <c r="G7628" s="13"/>
    </row>
    <row r="7629" spans="2:7" x14ac:dyDescent="0.25">
      <c r="B7629" s="21"/>
      <c r="G7629" s="13"/>
    </row>
    <row r="7630" spans="2:7" x14ac:dyDescent="0.25">
      <c r="B7630" s="21"/>
      <c r="G7630" s="13"/>
    </row>
    <row r="7631" spans="2:7" x14ac:dyDescent="0.25">
      <c r="B7631" s="21"/>
      <c r="G7631" s="13"/>
    </row>
    <row r="7632" spans="2:7" x14ac:dyDescent="0.25">
      <c r="B7632" s="21"/>
      <c r="G7632" s="13"/>
    </row>
    <row r="7633" spans="2:7" x14ac:dyDescent="0.25">
      <c r="B7633" s="21"/>
      <c r="G7633" s="13"/>
    </row>
    <row r="7634" spans="2:7" x14ac:dyDescent="0.25">
      <c r="B7634" s="21"/>
      <c r="G7634" s="13"/>
    </row>
    <row r="7635" spans="2:7" x14ac:dyDescent="0.25">
      <c r="B7635" s="21"/>
      <c r="G7635" s="13"/>
    </row>
    <row r="7636" spans="2:7" x14ac:dyDescent="0.25">
      <c r="B7636" s="21"/>
      <c r="G7636" s="13"/>
    </row>
    <row r="7637" spans="2:7" x14ac:dyDescent="0.25">
      <c r="B7637" s="21"/>
      <c r="G7637" s="13"/>
    </row>
    <row r="7638" spans="2:7" x14ac:dyDescent="0.25">
      <c r="B7638" s="21"/>
      <c r="G7638" s="13"/>
    </row>
    <row r="7639" spans="2:7" x14ac:dyDescent="0.25">
      <c r="B7639" s="21"/>
      <c r="G7639" s="13"/>
    </row>
    <row r="7640" spans="2:7" x14ac:dyDescent="0.25">
      <c r="B7640" s="21"/>
      <c r="G7640" s="13"/>
    </row>
    <row r="7641" spans="2:7" x14ac:dyDescent="0.25">
      <c r="B7641" s="21"/>
      <c r="G7641" s="13"/>
    </row>
    <row r="7642" spans="2:7" x14ac:dyDescent="0.25">
      <c r="B7642" s="21"/>
      <c r="G7642" s="13"/>
    </row>
    <row r="7643" spans="2:7" x14ac:dyDescent="0.25">
      <c r="B7643" s="21"/>
      <c r="G7643" s="13"/>
    </row>
    <row r="7644" spans="2:7" x14ac:dyDescent="0.25">
      <c r="B7644" s="21"/>
      <c r="G7644" s="13"/>
    </row>
    <row r="7645" spans="2:7" x14ac:dyDescent="0.25">
      <c r="B7645" s="21"/>
      <c r="G7645" s="13"/>
    </row>
    <row r="7646" spans="2:7" x14ac:dyDescent="0.25">
      <c r="B7646" s="21"/>
      <c r="G7646" s="13"/>
    </row>
    <row r="7647" spans="2:7" x14ac:dyDescent="0.25">
      <c r="B7647" s="21"/>
      <c r="G7647" s="13"/>
    </row>
    <row r="7648" spans="2:7" x14ac:dyDescent="0.25">
      <c r="B7648" s="21"/>
      <c r="G7648" s="13"/>
    </row>
    <row r="7649" spans="2:7" x14ac:dyDescent="0.25">
      <c r="B7649" s="21"/>
      <c r="G7649" s="13"/>
    </row>
    <row r="7650" spans="2:7" x14ac:dyDescent="0.25">
      <c r="B7650" s="21"/>
      <c r="G7650" s="13"/>
    </row>
    <row r="7651" spans="2:7" x14ac:dyDescent="0.25">
      <c r="B7651" s="21"/>
      <c r="G7651" s="13"/>
    </row>
    <row r="7652" spans="2:7" x14ac:dyDescent="0.25">
      <c r="B7652" s="21"/>
      <c r="G7652" s="13"/>
    </row>
    <row r="7653" spans="2:7" x14ac:dyDescent="0.25">
      <c r="B7653" s="21"/>
      <c r="G7653" s="13"/>
    </row>
    <row r="7654" spans="2:7" x14ac:dyDescent="0.25">
      <c r="B7654" s="21"/>
      <c r="G7654" s="13"/>
    </row>
    <row r="7655" spans="2:7" x14ac:dyDescent="0.25">
      <c r="B7655" s="21"/>
      <c r="G7655" s="13"/>
    </row>
    <row r="7656" spans="2:7" x14ac:dyDescent="0.25">
      <c r="B7656" s="21"/>
      <c r="G7656" s="13"/>
    </row>
    <row r="7657" spans="2:7" x14ac:dyDescent="0.25">
      <c r="B7657" s="21"/>
      <c r="G7657" s="13"/>
    </row>
    <row r="7658" spans="2:7" x14ac:dyDescent="0.25">
      <c r="B7658" s="21"/>
      <c r="G7658" s="13"/>
    </row>
    <row r="7659" spans="2:7" x14ac:dyDescent="0.25">
      <c r="B7659" s="21"/>
      <c r="G7659" s="13"/>
    </row>
    <row r="7660" spans="2:7" x14ac:dyDescent="0.25">
      <c r="B7660" s="21"/>
      <c r="G7660" s="13"/>
    </row>
    <row r="7661" spans="2:7" x14ac:dyDescent="0.25">
      <c r="B7661" s="21"/>
      <c r="G7661" s="13"/>
    </row>
    <row r="7662" spans="2:7" x14ac:dyDescent="0.25">
      <c r="B7662" s="21"/>
      <c r="G7662" s="13"/>
    </row>
    <row r="7663" spans="2:7" x14ac:dyDescent="0.25">
      <c r="B7663" s="21"/>
      <c r="G7663" s="13"/>
    </row>
    <row r="7664" spans="2:7" x14ac:dyDescent="0.25">
      <c r="B7664" s="21"/>
      <c r="G7664" s="13"/>
    </row>
    <row r="7665" spans="2:7" x14ac:dyDescent="0.25">
      <c r="B7665" s="21"/>
      <c r="G7665" s="13"/>
    </row>
  </sheetData>
  <sheetProtection selectLockedCells="1" selectUnlockedCells="1"/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I. změna</vt:lpstr>
      <vt:lpstr>II. změna</vt:lpstr>
      <vt:lpstr>III. změna</vt:lpstr>
      <vt:lpstr>IV. změna</vt:lpstr>
      <vt:lpstr>V. změna</vt:lpstr>
      <vt:lpstr>celkem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Město Nové Město pod Smrkem</dc:creator>
  <cp:lastModifiedBy>Petrovic</cp:lastModifiedBy>
  <cp:lastPrinted>2022-12-13T12:19:32Z</cp:lastPrinted>
  <dcterms:created xsi:type="dcterms:W3CDTF">2015-12-28T10:21:46Z</dcterms:created>
  <dcterms:modified xsi:type="dcterms:W3CDTF">2022-12-13T12:20:23Z</dcterms:modified>
</cp:coreProperties>
</file>